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tabRatio="500" activeTab="0"/>
  </bookViews>
  <sheets>
    <sheet name="Plan1" sheetId="1" r:id="rId1"/>
  </sheets>
  <definedNames>
    <definedName name="Excel_BuiltIn_Print_Titles" localSheetId="0">'Plan1'!$1:$11</definedName>
    <definedName name="_xlnm.Print_Titles" localSheetId="0">'Plan1'!$1:$11</definedName>
  </definedNames>
  <calcPr fullCalcOnLoad="1"/>
</workbook>
</file>

<file path=xl/sharedStrings.xml><?xml version="1.0" encoding="utf-8"?>
<sst xmlns="http://schemas.openxmlformats.org/spreadsheetml/2006/main" count="214" uniqueCount="155">
  <si>
    <t>BEXT</t>
  </si>
  <si>
    <t>FCM</t>
  </si>
  <si>
    <t>Pagamento ao CEFET-MG</t>
  </si>
  <si>
    <t>BINV</t>
  </si>
  <si>
    <t>CEFET-MG</t>
  </si>
  <si>
    <t>Pagamento diretamente à FCM</t>
  </si>
  <si>
    <t>BEST-O</t>
  </si>
  <si>
    <t>BEST-NO</t>
  </si>
  <si>
    <t>RPA</t>
  </si>
  <si>
    <t>CLT</t>
  </si>
  <si>
    <t>MINISTÉRIO DA EDUCAÇÃO</t>
  </si>
  <si>
    <t>CENTRO FEDERAL DE EDUCAÇÃO TECNOLÓGICA DE MINAS GERAIS</t>
  </si>
  <si>
    <t>DIRETORIA DE EXTENSÃO E DESENVOLVIMENTO COMUNITÁRIO</t>
  </si>
  <si>
    <t>Coordenação de Desenvolvimento Comunitário – CDCO</t>
  </si>
  <si>
    <t>PLANILHA FINANCEIRA</t>
  </si>
  <si>
    <r>
      <rPr>
        <b/>
        <sz val="11"/>
        <color indexed="8"/>
        <rFont val="Arial"/>
        <family val="2"/>
      </rPr>
      <t>Título da Ação:</t>
    </r>
    <r>
      <rPr>
        <sz val="11"/>
        <color indexed="8"/>
        <rFont val="Arial"/>
        <family val="2"/>
      </rPr>
      <t xml:space="preserve"> Xxxx Xxxx Xxxx</t>
    </r>
  </si>
  <si>
    <r>
      <rPr>
        <b/>
        <sz val="11"/>
        <color indexed="8"/>
        <rFont val="Arial"/>
        <family val="2"/>
      </rPr>
      <t>Data de elaboração da Planilha:</t>
    </r>
    <r>
      <rPr>
        <sz val="11"/>
        <color indexed="8"/>
        <rFont val="Arial"/>
        <family val="2"/>
      </rPr>
      <t xml:space="preserve">  dd/mm/aaaa</t>
    </r>
  </si>
  <si>
    <r>
      <rPr>
        <b/>
        <sz val="11"/>
        <color indexed="8"/>
        <rFont val="Arial"/>
        <family val="2"/>
      </rPr>
      <t xml:space="preserve">Versão da Planilha: </t>
    </r>
    <r>
      <rPr>
        <sz val="11"/>
        <color indexed="8"/>
        <rFont val="Arial"/>
        <family val="2"/>
      </rPr>
      <t>x.x</t>
    </r>
  </si>
  <si>
    <r>
      <rPr>
        <b/>
        <sz val="11"/>
        <color indexed="8"/>
        <rFont val="Arial"/>
        <family val="2"/>
      </rPr>
      <t xml:space="preserve">Forma de repasse </t>
    </r>
    <r>
      <rPr>
        <sz val="11"/>
        <color indexed="8"/>
        <rFont val="Arial"/>
        <family val="2"/>
      </rPr>
      <t>(selecione a forma de repasse)</t>
    </r>
    <r>
      <rPr>
        <b/>
        <sz val="11"/>
        <color indexed="8"/>
        <rFont val="Arial"/>
        <family val="2"/>
      </rPr>
      <t>:</t>
    </r>
  </si>
  <si>
    <t>1. FORMA DE REMUNERAÇÃO¹ (PESSOAS FÍSICAS)</t>
  </si>
  <si>
    <t>a) Selecione na coluna "Pagamento (C)" se o pagamento será realizado pelo CEFET-MG ou pela FCM.
b) Selecione na coluna "Forma de Remuneração (D)" a forma de remuneração de cada integrante, dentre as seguintes opções:
  - BEXT: Bolsa de Extensão;
  - BINOV: Bolsa de Estímulo à Inovação;
  - BEST-O: Bolsa de Estágio – obrigatório;
  - BEST-NO: Bolsa de Estágio – não-obrigatório;
  - RPA: Recibo de Pagamento Autônomo;
  - CLT: Consolidação das Leis do Trabalho.
c) Haverá a incidência de 20% do INSS patronal nos pagamentos realizados sob a forma de RPA.</t>
  </si>
  <si>
    <t>1.1 Docentes, TAEs ou discentes</t>
  </si>
  <si>
    <t>As colunas destacadas de amarelo são preenchidas automaticamente. Favor não editá-las.</t>
  </si>
  <si>
    <t>Pessoa física – atividade desempenhada</t>
  </si>
  <si>
    <t>Pagamento</t>
  </si>
  <si>
    <t>Forma de Remuneração</t>
  </si>
  <si>
    <t>Qtde. [A]</t>
  </si>
  <si>
    <t>Unidade (horas / meses)</t>
  </si>
  <si>
    <t>Valor Unitário Bruto (R$) [B]</t>
  </si>
  <si>
    <t>Encargos sociais [C]</t>
  </si>
  <si>
    <t>Valor Total Bruto (R$) [D=A*B+C]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</si>
  <si>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</si>
  <si>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</si>
  <si>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</si>
  <si>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</si>
  <si>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</si>
  <si>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</si>
  <si>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</si>
  <si>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</si>
  <si>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</si>
  <si>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</si>
  <si>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Para inserir novas linhas, clique com o botão direito e selecione a opção ‘Inserir Linhas Acima’. Em seguida, copie a última linha do quadro com as fórmulas e formatações correspondentes.</t>
  </si>
  <si>
    <t>Subtotal – item 1.1:</t>
  </si>
  <si>
    <t>1.2 Colaboradores externos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</si>
  <si>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</si>
  <si>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</si>
  <si>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</si>
  <si>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</si>
  <si>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</si>
  <si>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</si>
  <si>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</si>
  <si>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</si>
  <si>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</si>
  <si>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</si>
  <si>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Subtotal – item 1.2:</t>
  </si>
  <si>
    <t>2. SERVIÇOS DE TERCEIROS (PESSOAS JURÍDICAS)</t>
  </si>
  <si>
    <t>Selecione na coluna "Pagamento (D)" se o pagamento será realizado pelo CEFET-MG ou pela FCM.</t>
  </si>
  <si>
    <t>Pessoa jurídica – atividade desempenhada</t>
  </si>
  <si>
    <t>Unidade (horas / meses / unidade)</t>
  </si>
  <si>
    <t>Valor Total Bruto (R$) [C=A*B]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</si>
  <si>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</si>
  <si>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</si>
  <si>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</si>
  <si>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</si>
  <si>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</si>
  <si>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</si>
  <si>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</si>
  <si>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</si>
  <si>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</si>
  <si>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</si>
  <si>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Subtotal – item 2:</t>
  </si>
  <si>
    <t>3. MATERIAIS</t>
  </si>
  <si>
    <t>3.1. Material de consumo</t>
  </si>
  <si>
    <t>Descrição</t>
  </si>
  <si>
    <t>Unidade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</si>
  <si>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</si>
  <si>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</si>
  <si>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</si>
  <si>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</si>
  <si>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</si>
  <si>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</si>
  <si>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</si>
  <si>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</si>
  <si>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</si>
  <si>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</si>
  <si>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Subtotal – item 3.1:</t>
  </si>
  <si>
    <t>3.2. Material permanente</t>
  </si>
  <si>
    <t>a) Selecione na coluna "Pagamento (D)" se o pagamento será realizado pelo CEFET-MG ou pela FCM.
b) A destinação do material permanente a ser adquirido deve estar descrito no Plano de Trabalho.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</si>
  <si>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</si>
  <si>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</si>
  <si>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</si>
  <si>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</si>
  <si>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</si>
  <si>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</si>
  <si>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</si>
  <si>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</si>
  <si>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</si>
  <si>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</si>
  <si>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Subtotal – item 3.2:</t>
  </si>
  <si>
    <t>4. DIÁRIAS E PASSAGENS</t>
  </si>
  <si>
    <t>4.1. Diárias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</si>
  <si>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</si>
  <si>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</si>
  <si>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</si>
  <si>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</si>
  <si>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</si>
  <si>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</si>
  <si>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</si>
  <si>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</si>
  <si>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</si>
  <si>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</si>
  <si>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Subtotal – item 4.1:</t>
  </si>
  <si>
    <t>4.2. Passagens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</si>
  <si>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</si>
  <si>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</si>
  <si>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</si>
  <si>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</si>
  <si>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</si>
  <si>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</si>
  <si>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</si>
  <si>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</si>
  <si>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</si>
  <si>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</si>
  <si>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Subtotal – item 4.2:</t>
  </si>
  <si>
    <t>QUADRO RESUMO</t>
  </si>
  <si>
    <r>
      <rPr>
        <i/>
        <sz val="9"/>
        <color indexed="60"/>
        <rFont val="Arial"/>
        <family val="2"/>
      </rPr>
      <t xml:space="preserve">As colunas destacadas de amarelo são preenchidas automaticamente. Favor não editá-las.
</t>
    </r>
    <r>
      <rPr>
        <b/>
        <i/>
        <sz val="9"/>
        <color indexed="60"/>
        <rFont val="Arial"/>
        <family val="2"/>
      </rPr>
      <t>O custo operacional da FCM deverá ser preenchido somente após a referida fundação aceitar o convite do CEFET-MG e informar os seus custos.</t>
    </r>
  </si>
  <si>
    <t>Valor</t>
  </si>
  <si>
    <t>% Item</t>
  </si>
  <si>
    <t>% Global</t>
  </si>
  <si>
    <t>Valor (R$)</t>
  </si>
  <si>
    <t>VALOR DA AÇÃO:</t>
  </si>
  <si>
    <t>Ressarcimento Institucional do CEFET-MG (Art. 24 da Resolução CD-021/22)</t>
  </si>
  <si>
    <t>Custo Operacional da FCM (Art. 22 da Resolução CD-021/22)</t>
  </si>
  <si>
    <t>VALOR TOTAL:</t>
  </si>
  <si>
    <t>CRONOGRAMA DE REPASSES</t>
  </si>
  <si>
    <t>a) Se o pagamento for realizado diretamente à FCM, o valor do repasse ao CEFET-MG corresponde ao valor do Ressarcimento Institucional. 
b) Informar o produto ou entrega correspondente ao cronograma de pagamento e repasse, quando for o caso.</t>
  </si>
  <si>
    <t>Etapas da Ação</t>
  </si>
  <si>
    <t>Etapa</t>
  </si>
  <si>
    <t>Produto ou Entrega</t>
  </si>
  <si>
    <t>Mês / Ano</t>
  </si>
  <si>
    <t>Valor [R$]</t>
  </si>
  <si>
    <t>Valor acumulado [R$]</t>
  </si>
  <si>
    <t>Percentual [%]</t>
  </si>
  <si>
    <t>Percentual acumulado [%]</t>
  </si>
  <si>
    <t>Valor a ser repassado[R$]</t>
  </si>
  <si>
    <t>/</t>
  </si>
  <si>
    <t>TOTAL:</t>
  </si>
  <si>
    <t xml:space="preserve">_______________________________________ </t>
  </si>
  <si>
    <t>Coordenador da Ação de Extensão</t>
  </si>
  <si>
    <t>Informações adicionais:</t>
  </si>
  <si>
    <t>a) A bolsa de extensão é passível de recolhimento de imposto de renda, tendo em vista o disposto no Ofício FCM 153 - 2021, de 13/12/2021, o qual está fundamentado no inciso I do art. 36 do Decreto nº 9580/2018 e, em particular, no que dispõe a Solução de Consulta nº 140 – Cosit, de 21/09/2021. Exemplos de ações para esta forma de remuneração: cursos de extensão pagos (lato sensu, entre outros);</t>
  </si>
  <si>
    <r>
      <rPr>
        <sz val="10"/>
        <color indexed="8"/>
        <rFont val="Arial"/>
        <family val="2"/>
      </rPr>
      <t xml:space="preserve">b) A bolsa de estímulo a inovação é </t>
    </r>
    <r>
      <rPr>
        <b/>
        <sz val="10"/>
        <color indexed="8"/>
        <rFont val="Arial"/>
        <family val="2"/>
      </rPr>
      <t>não</t>
    </r>
    <r>
      <rPr>
        <sz val="10"/>
        <color indexed="8"/>
        <rFont val="Arial"/>
        <family val="2"/>
      </rPr>
      <t xml:space="preserve"> tributável, de acordo com o art. 35 do Decreto nº 9580/2018 e a Lei 8.958/94. Exemplos de ações para esta forma de remuneração: projetos de PD&amp;I;</t>
    </r>
  </si>
  <si>
    <t>d) O Recibo de Pagamento Autônomo (RPA) é tributável. Exemplos de ações para esta forma de remuneração: prestações de serviço de uma forma geral;</t>
  </si>
  <si>
    <t>e) Sob a remuneração via CLT incidem encargos sociais de acordo com a legislação vigente, que serão calculados pela contabilidade da FCM. Já os valores referentes aos benefícios (auxílio transporte, seguro de vida, alimentação, plano de saúde e outros), conforme aplicável, devem ser previstos na rubrica serviços de terceiros - pessoa jurídica (item 2).</t>
  </si>
  <si>
    <t>c) A bolsa de estágio (BEST-O e BEST-NO) é tributável a partir do valor mensal de R$1.903,98 e pode ser paga aos discentes membros de prestações de serviço (art. 8 do Decreto 7416/2010). Se o estágio for não obrigatório (BEST-NO), deve-se incluir os valores adicionais (auxílio transporte e seguro) no valor unitário bruto (coluna G);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</si>
</sst>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 R$ &quot;#,##0.00\ ;&quot; R$ (&quot;#,##0.00\);&quot; R$ -&quot;#\ ;@\ "/>
    <numFmt numFmtId="166" formatCode="0.0%"/>
  </numFmts>
  <fonts count="60">
    <font>
      <sz val="11"/>
      <color indexed="8"/>
      <name val="Arial1"/>
      <family val="0"/>
    </font>
    <font>
      <sz val="10"/>
      <name val="Arial"/>
      <family val="0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2"/>
      <color indexed="8"/>
      <name val="Calibri"/>
      <family val="2"/>
    </font>
    <font>
      <sz val="10"/>
      <color indexed="8"/>
      <name val="Arial1"/>
      <family val="0"/>
    </font>
    <font>
      <sz val="2"/>
      <color indexed="9"/>
      <name val="Arial1"/>
      <family val="0"/>
    </font>
    <font>
      <b/>
      <sz val="2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b/>
      <sz val="2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i/>
      <sz val="9"/>
      <color indexed="54"/>
      <name val="Arial"/>
      <family val="2"/>
    </font>
    <font>
      <i/>
      <sz val="9"/>
      <color indexed="6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9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i/>
      <sz val="9"/>
      <color indexed="6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0" fontId="2" fillId="0" borderId="0" applyNumberFormat="0" applyBorder="0" applyProtection="0">
      <alignment horizontal="center"/>
    </xf>
    <xf numFmtId="165" fontId="5" fillId="0" borderId="0" applyBorder="0" applyProtection="0">
      <alignment/>
    </xf>
    <xf numFmtId="42" fontId="1" fillId="0" borderId="0" applyFill="0" applyBorder="0" applyAlignment="0" applyProtection="0"/>
    <xf numFmtId="0" fontId="50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" fillId="0" borderId="0" applyNumberFormat="0" applyBorder="0" applyProtection="0">
      <alignment/>
    </xf>
    <xf numFmtId="164" fontId="3" fillId="0" borderId="0" applyBorder="0" applyProtection="0">
      <alignment/>
    </xf>
    <xf numFmtId="0" fontId="51" fillId="32" borderId="0" applyNumberFormat="0" applyBorder="0" applyAlignment="0" applyProtection="0"/>
    <xf numFmtId="0" fontId="52" fillId="21" borderId="5" applyNumberFormat="0" applyAlignment="0" applyProtection="0"/>
    <xf numFmtId="41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1" fillId="0" borderId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65" fontId="4" fillId="0" borderId="0" xfId="45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0" fontId="20" fillId="0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37" fontId="20" fillId="0" borderId="11" xfId="45" applyNumberFormat="1" applyFont="1" applyFill="1" applyBorder="1" applyAlignment="1" applyProtection="1">
      <alignment horizontal="center" vertical="center"/>
      <protection/>
    </xf>
    <xf numFmtId="49" fontId="20" fillId="0" borderId="11" xfId="45" applyNumberFormat="1" applyFont="1" applyFill="1" applyBorder="1" applyAlignment="1" applyProtection="1">
      <alignment horizontal="center" vertical="center"/>
      <protection/>
    </xf>
    <xf numFmtId="165" fontId="20" fillId="0" borderId="11" xfId="45" applyFont="1" applyFill="1" applyBorder="1" applyAlignment="1" applyProtection="1">
      <alignment horizontal="center" vertical="center"/>
      <protection/>
    </xf>
    <xf numFmtId="165" fontId="20" fillId="33" borderId="11" xfId="45" applyFont="1" applyFill="1" applyBorder="1" applyAlignment="1" applyProtection="1">
      <alignment horizontal="center" vertical="center"/>
      <protection/>
    </xf>
    <xf numFmtId="165" fontId="20" fillId="33" borderId="11" xfId="0" applyNumberFormat="1" applyFont="1" applyFill="1" applyBorder="1" applyAlignment="1">
      <alignment horizontal="center" vertical="center"/>
    </xf>
    <xf numFmtId="165" fontId="16" fillId="34" borderId="11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65" fontId="22" fillId="34" borderId="1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165" fontId="2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3" fillId="0" borderId="0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165" fontId="24" fillId="0" borderId="0" xfId="0" applyNumberFormat="1" applyFont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  <xf numFmtId="166" fontId="19" fillId="33" borderId="11" xfId="0" applyNumberFormat="1" applyFont="1" applyFill="1" applyBorder="1" applyAlignment="1">
      <alignment horizontal="center" vertical="center"/>
    </xf>
    <xf numFmtId="164" fontId="19" fillId="33" borderId="11" xfId="0" applyNumberFormat="1" applyFont="1" applyFill="1" applyBorder="1" applyAlignment="1">
      <alignment horizontal="center" vertical="center"/>
    </xf>
    <xf numFmtId="166" fontId="20" fillId="33" borderId="11" xfId="0" applyNumberFormat="1" applyFont="1" applyFill="1" applyBorder="1" applyAlignment="1">
      <alignment horizontal="center" vertical="center"/>
    </xf>
    <xf numFmtId="165" fontId="19" fillId="33" borderId="11" xfId="0" applyNumberFormat="1" applyFont="1" applyFill="1" applyBorder="1" applyAlignment="1">
      <alignment horizontal="center" vertical="center"/>
    </xf>
    <xf numFmtId="165" fontId="19" fillId="35" borderId="11" xfId="0" applyNumberFormat="1" applyFont="1" applyFill="1" applyBorder="1" applyAlignment="1">
      <alignment horizontal="center" vertical="center"/>
    </xf>
    <xf numFmtId="165" fontId="19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165" fontId="19" fillId="36" borderId="11" xfId="0" applyNumberFormat="1" applyFont="1" applyFill="1" applyBorder="1" applyAlignment="1">
      <alignment horizontal="center" vertical="center" wrapText="1"/>
    </xf>
    <xf numFmtId="0" fontId="19" fillId="36" borderId="11" xfId="0" applyFont="1" applyFill="1" applyBorder="1" applyAlignment="1">
      <alignment vertical="center"/>
    </xf>
    <xf numFmtId="0" fontId="19" fillId="36" borderId="11" xfId="0" applyFont="1" applyFill="1" applyBorder="1" applyAlignment="1">
      <alignment horizontal="left" vertical="center" wrapText="1"/>
    </xf>
    <xf numFmtId="0" fontId="19" fillId="36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164" fontId="20" fillId="0" borderId="11" xfId="0" applyNumberFormat="1" applyFont="1" applyBorder="1" applyAlignment="1">
      <alignment horizontal="center" vertical="center"/>
    </xf>
    <xf numFmtId="164" fontId="19" fillId="35" borderId="11" xfId="0" applyNumberFormat="1" applyFont="1" applyFill="1" applyBorder="1" applyAlignment="1">
      <alignment horizontal="center" vertical="center"/>
    </xf>
    <xf numFmtId="166" fontId="19" fillId="35" borderId="11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65" fontId="24" fillId="0" borderId="0" xfId="45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5" fillId="37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/>
    </xf>
    <xf numFmtId="0" fontId="16" fillId="37" borderId="11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 wrapText="1"/>
    </xf>
    <xf numFmtId="0" fontId="16" fillId="36" borderId="11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16" fillId="35" borderId="11" xfId="0" applyFont="1" applyFill="1" applyBorder="1" applyAlignment="1">
      <alignment horizontal="right" vertical="center"/>
    </xf>
    <xf numFmtId="0" fontId="18" fillId="33" borderId="15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165" fontId="20" fillId="0" borderId="11" xfId="45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5" fillId="38" borderId="11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left" vertical="center"/>
    </xf>
    <xf numFmtId="0" fontId="19" fillId="0" borderId="11" xfId="0" applyNumberFormat="1" applyFont="1" applyBorder="1" applyAlignment="1">
      <alignment horizontal="left" vertical="center"/>
    </xf>
    <xf numFmtId="0" fontId="20" fillId="0" borderId="11" xfId="0" applyNumberFormat="1" applyFont="1" applyBorder="1" applyAlignment="1">
      <alignment horizontal="left" vertical="center"/>
    </xf>
    <xf numFmtId="0" fontId="20" fillId="39" borderId="11" xfId="0" applyFont="1" applyFill="1" applyBorder="1" applyAlignment="1">
      <alignment horizontal="left" vertical="center"/>
    </xf>
    <xf numFmtId="0" fontId="19" fillId="36" borderId="11" xfId="0" applyFont="1" applyFill="1" applyBorder="1" applyAlignment="1">
      <alignment horizontal="center" vertical="center"/>
    </xf>
    <xf numFmtId="0" fontId="19" fillId="36" borderId="11" xfId="0" applyNumberFormat="1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 wrapText="1"/>
    </xf>
    <xf numFmtId="164" fontId="20" fillId="33" borderId="11" xfId="0" applyNumberFormat="1" applyFont="1" applyFill="1" applyBorder="1" applyAlignment="1">
      <alignment horizontal="center" vertical="center"/>
    </xf>
    <xf numFmtId="164" fontId="19" fillId="35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 3" xfId="44"/>
    <cellStyle name="Currency" xfId="45"/>
    <cellStyle name="Currency [0]" xfId="46"/>
    <cellStyle name="Neutro" xfId="47"/>
    <cellStyle name="Nota" xfId="48"/>
    <cellStyle name="Percent" xfId="49"/>
    <cellStyle name="Result 4" xfId="50"/>
    <cellStyle name="Resultado2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10D0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D7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465A4"/>
      <rgbColor rgb="00999999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561975</xdr:colOff>
      <xdr:row>0</xdr:row>
      <xdr:rowOff>47625</xdr:rowOff>
    </xdr:from>
    <xdr:to>
      <xdr:col>3</xdr:col>
      <xdr:colOff>1200150</xdr:colOff>
      <xdr:row>4</xdr:row>
      <xdr:rowOff>85725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47625"/>
          <a:ext cx="6381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alto.gov.br/ccivil_03/_ato2015-2018/2018/decreto/d9580.ht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82"/>
  <sheetViews>
    <sheetView showGridLines="0" tabSelected="1" zoomScale="80" zoomScaleNormal="80" zoomScalePageLayoutView="0" workbookViewId="0" topLeftCell="A1">
      <selection activeCell="A7" sqref="A7:I7"/>
    </sheetView>
  </sheetViews>
  <sheetFormatPr defaultColWidth="8.296875" defaultRowHeight="16.5" customHeight="1"/>
  <cols>
    <col min="1" max="1" width="5.59765625" style="0" customWidth="1"/>
    <col min="2" max="2" width="28.5" style="1" customWidth="1"/>
    <col min="3" max="3" width="11.09765625" style="2" customWidth="1"/>
    <col min="4" max="4" width="13" style="2" customWidth="1"/>
    <col min="5" max="5" width="6.796875" style="2" customWidth="1"/>
    <col min="6" max="6" width="8.5" style="2" customWidth="1"/>
    <col min="7" max="8" width="10.59765625" style="2" customWidth="1"/>
    <col min="9" max="9" width="14.69921875" style="3" customWidth="1"/>
    <col min="10" max="10" width="1.2890625" style="1" customWidth="1"/>
    <col min="11" max="11" width="8.296875" style="1" customWidth="1"/>
    <col min="12" max="12" width="12.296875" style="1" customWidth="1"/>
    <col min="13" max="14" width="8.296875" style="1" customWidth="1"/>
    <col min="15" max="15" width="10.69921875" style="1" customWidth="1"/>
    <col min="16" max="237" width="8.296875" style="1" customWidth="1"/>
  </cols>
  <sheetData>
    <row r="1" spans="1:12" ht="12.75" customHeight="1">
      <c r="A1" s="4" t="s">
        <v>0</v>
      </c>
      <c r="B1" s="5"/>
      <c r="C1" s="5"/>
      <c r="D1" s="5"/>
      <c r="E1" s="6" t="s">
        <v>1</v>
      </c>
      <c r="F1" s="7" t="s">
        <v>2</v>
      </c>
      <c r="G1" s="8"/>
      <c r="H1" s="5"/>
      <c r="I1" s="5"/>
      <c r="J1" s="9"/>
      <c r="K1" s="9"/>
      <c r="L1" s="9"/>
    </row>
    <row r="2" spans="1:12" ht="12.75" customHeight="1">
      <c r="A2" s="4" t="s">
        <v>3</v>
      </c>
      <c r="B2" s="5"/>
      <c r="C2" s="5"/>
      <c r="D2" s="5"/>
      <c r="E2" s="6" t="s">
        <v>4</v>
      </c>
      <c r="F2" s="7" t="s">
        <v>5</v>
      </c>
      <c r="G2" s="8"/>
      <c r="H2" s="5"/>
      <c r="I2" s="5"/>
      <c r="J2" s="9"/>
      <c r="K2" s="9"/>
      <c r="L2" s="9"/>
    </row>
    <row r="3" spans="1:12" ht="12.75" customHeight="1">
      <c r="A3" s="4" t="s">
        <v>6</v>
      </c>
      <c r="B3" s="5"/>
      <c r="C3" s="5"/>
      <c r="D3" s="5"/>
      <c r="E3" s="5"/>
      <c r="F3" s="5"/>
      <c r="G3" s="5"/>
      <c r="H3" s="5"/>
      <c r="I3" s="5"/>
      <c r="J3" s="9"/>
      <c r="K3" s="9"/>
      <c r="L3" s="9"/>
    </row>
    <row r="4" spans="1:12" ht="12.75" customHeight="1">
      <c r="A4" s="4" t="s">
        <v>7</v>
      </c>
      <c r="B4" s="5"/>
      <c r="C4" s="5"/>
      <c r="D4" s="5"/>
      <c r="E4" s="5"/>
      <c r="F4" s="5"/>
      <c r="G4" s="5"/>
      <c r="H4" s="5"/>
      <c r="I4" s="5"/>
      <c r="J4" s="9"/>
      <c r="K4" s="9"/>
      <c r="L4" s="9"/>
    </row>
    <row r="5" spans="1:12" ht="12.75" customHeight="1">
      <c r="A5" s="4" t="s">
        <v>8</v>
      </c>
      <c r="B5" s="5"/>
      <c r="C5" s="5"/>
      <c r="D5" s="5"/>
      <c r="E5" s="5"/>
      <c r="F5" s="5"/>
      <c r="G5" s="5"/>
      <c r="H5" s="5"/>
      <c r="I5" s="5"/>
      <c r="J5" s="9"/>
      <c r="K5" s="9"/>
      <c r="L5" s="9"/>
    </row>
    <row r="6" spans="1:12" ht="12.75" customHeight="1">
      <c r="A6" s="4" t="s">
        <v>9</v>
      </c>
      <c r="B6" s="5"/>
      <c r="C6" s="5"/>
      <c r="D6" s="5"/>
      <c r="E6" s="5"/>
      <c r="F6" s="5"/>
      <c r="G6" s="5"/>
      <c r="H6" s="5"/>
      <c r="I6" s="5"/>
      <c r="J6" s="9"/>
      <c r="K6" s="9"/>
      <c r="L6" s="9"/>
    </row>
    <row r="7" spans="1:12" ht="12.75" customHeight="1">
      <c r="A7" s="62" t="s">
        <v>10</v>
      </c>
      <c r="B7" s="62"/>
      <c r="C7" s="62"/>
      <c r="D7" s="62"/>
      <c r="E7" s="62"/>
      <c r="F7" s="62"/>
      <c r="G7" s="62"/>
      <c r="H7" s="62"/>
      <c r="I7" s="62"/>
      <c r="J7" s="9"/>
      <c r="K7" s="9"/>
      <c r="L7" s="9"/>
    </row>
    <row r="8" spans="1:12" ht="12.75" customHeight="1">
      <c r="A8" s="63" t="s">
        <v>11</v>
      </c>
      <c r="B8" s="63"/>
      <c r="C8" s="63"/>
      <c r="D8" s="63"/>
      <c r="E8" s="63"/>
      <c r="F8" s="63"/>
      <c r="G8" s="63"/>
      <c r="H8" s="63"/>
      <c r="I8" s="63"/>
      <c r="J8" s="9"/>
      <c r="K8" s="9"/>
      <c r="L8" s="9"/>
    </row>
    <row r="9" spans="1:12" ht="16.5" customHeight="1">
      <c r="A9" s="63" t="s">
        <v>12</v>
      </c>
      <c r="B9" s="63"/>
      <c r="C9" s="63"/>
      <c r="D9" s="63"/>
      <c r="E9" s="63"/>
      <c r="F9" s="63"/>
      <c r="G9" s="63"/>
      <c r="H9" s="63"/>
      <c r="I9" s="63"/>
      <c r="J9" s="9"/>
      <c r="K9" s="9"/>
      <c r="L9" s="9"/>
    </row>
    <row r="10" spans="1:12" ht="16.5" customHeight="1">
      <c r="A10" s="63" t="s">
        <v>13</v>
      </c>
      <c r="B10" s="63"/>
      <c r="C10" s="63"/>
      <c r="D10" s="63"/>
      <c r="E10" s="63"/>
      <c r="F10" s="63"/>
      <c r="G10" s="63"/>
      <c r="H10" s="63"/>
      <c r="I10" s="63"/>
      <c r="J10" s="9"/>
      <c r="K10" s="9"/>
      <c r="L10" s="9"/>
    </row>
    <row r="11" spans="1:9" ht="16.5" customHeight="1">
      <c r="A11" s="10"/>
      <c r="B11" s="64"/>
      <c r="C11" s="64"/>
      <c r="D11" s="64"/>
      <c r="E11" s="64"/>
      <c r="F11" s="64"/>
      <c r="G11" s="64"/>
      <c r="H11" s="64"/>
      <c r="I11" s="64"/>
    </row>
    <row r="12" spans="1:9" ht="21.75" customHeight="1">
      <c r="A12" s="65" t="s">
        <v>14</v>
      </c>
      <c r="B12" s="65"/>
      <c r="C12" s="65"/>
      <c r="D12" s="65"/>
      <c r="E12" s="65"/>
      <c r="F12" s="65"/>
      <c r="G12" s="65"/>
      <c r="H12" s="65"/>
      <c r="I12" s="65"/>
    </row>
    <row r="13" spans="1:9" ht="15" customHeight="1">
      <c r="A13" s="66" t="s">
        <v>15</v>
      </c>
      <c r="B13" s="66"/>
      <c r="C13" s="66"/>
      <c r="D13" s="66"/>
      <c r="E13" s="66"/>
      <c r="F13" s="66"/>
      <c r="G13" s="66"/>
      <c r="H13" s="66"/>
      <c r="I13" s="66"/>
    </row>
    <row r="14" spans="1:9" ht="16.5" customHeight="1">
      <c r="A14" s="66" t="s">
        <v>16</v>
      </c>
      <c r="B14" s="66"/>
      <c r="C14" s="66"/>
      <c r="D14" s="66"/>
      <c r="E14" s="66"/>
      <c r="F14" s="66"/>
      <c r="G14" s="66" t="s">
        <v>17</v>
      </c>
      <c r="H14" s="66"/>
      <c r="I14" s="66"/>
    </row>
    <row r="15" spans="1:9" ht="16.5" customHeight="1">
      <c r="A15" s="67" t="s">
        <v>18</v>
      </c>
      <c r="B15" s="67"/>
      <c r="C15" s="67"/>
      <c r="D15" s="68" t="s">
        <v>2</v>
      </c>
      <c r="E15" s="68"/>
      <c r="F15" s="68"/>
      <c r="G15" s="68"/>
      <c r="H15" s="68"/>
      <c r="I15" s="68"/>
    </row>
    <row r="16" spans="1:9" ht="16.5" customHeight="1">
      <c r="A16" s="69"/>
      <c r="B16" s="69"/>
      <c r="C16" s="69"/>
      <c r="D16" s="69"/>
      <c r="E16" s="69"/>
      <c r="F16" s="69"/>
      <c r="G16" s="69"/>
      <c r="H16" s="69"/>
      <c r="I16" s="69"/>
    </row>
    <row r="17" spans="1:9" ht="15.75" customHeight="1">
      <c r="A17" s="70" t="s">
        <v>19</v>
      </c>
      <c r="B17" s="70"/>
      <c r="C17" s="70"/>
      <c r="D17" s="70"/>
      <c r="E17" s="70"/>
      <c r="F17" s="70"/>
      <c r="G17" s="70"/>
      <c r="H17" s="70"/>
      <c r="I17" s="70"/>
    </row>
    <row r="18" spans="1:9" ht="144" customHeight="1">
      <c r="A18" s="71" t="s">
        <v>20</v>
      </c>
      <c r="B18" s="71"/>
      <c r="C18" s="71"/>
      <c r="D18" s="71"/>
      <c r="E18" s="71"/>
      <c r="F18" s="71"/>
      <c r="G18" s="71"/>
      <c r="H18" s="71"/>
      <c r="I18" s="71"/>
    </row>
    <row r="19" spans="1:9" ht="15.75" customHeight="1">
      <c r="A19" s="72" t="s">
        <v>21</v>
      </c>
      <c r="B19" s="72"/>
      <c r="C19" s="72"/>
      <c r="D19" s="72"/>
      <c r="E19" s="72"/>
      <c r="F19" s="72"/>
      <c r="G19" s="72"/>
      <c r="H19" s="72"/>
      <c r="I19" s="72"/>
    </row>
    <row r="20" spans="1:9" ht="16.5" customHeight="1">
      <c r="A20" s="73" t="s">
        <v>22</v>
      </c>
      <c r="B20" s="73"/>
      <c r="C20" s="73"/>
      <c r="D20" s="73"/>
      <c r="E20" s="73"/>
      <c r="F20" s="73"/>
      <c r="G20" s="73"/>
      <c r="H20" s="73"/>
      <c r="I20" s="73"/>
    </row>
    <row r="21" spans="1:9" ht="36" customHeight="1">
      <c r="A21" s="74" t="s">
        <v>23</v>
      </c>
      <c r="B21" s="74"/>
      <c r="C21" s="11" t="s">
        <v>24</v>
      </c>
      <c r="D21" s="12" t="s">
        <v>25</v>
      </c>
      <c r="E21" s="11" t="s">
        <v>26</v>
      </c>
      <c r="F21" s="11" t="s">
        <v>27</v>
      </c>
      <c r="G21" s="11" t="s">
        <v>28</v>
      </c>
      <c r="H21" s="11" t="s">
        <v>29</v>
      </c>
      <c r="I21" s="11" t="s">
        <v>30</v>
      </c>
    </row>
    <row r="22" spans="1:9" ht="16.5" customHeight="1">
      <c r="A22" s="13" t="s">
        <v>31</v>
      </c>
      <c r="B22" s="14"/>
      <c r="C22" s="15"/>
      <c r="D22" s="16"/>
      <c r="E22" s="17"/>
      <c r="F22" s="18"/>
      <c r="G22" s="19"/>
      <c r="H22" s="20">
        <f aca="true" t="shared" si="0" ref="H22:H31">IF(D22="RPA",E22*G22*0.2,0)</f>
        <v>0</v>
      </c>
      <c r="I22" s="21">
        <f aca="true" t="shared" si="1" ref="I22:I31">E22*G22+H22</f>
        <v>0</v>
      </c>
    </row>
    <row r="23" spans="1:9" ht="16.5" customHeight="1">
      <c r="A23" s="13" t="s">
        <v>32</v>
      </c>
      <c r="B23" s="14"/>
      <c r="C23" s="15"/>
      <c r="D23" s="16"/>
      <c r="E23" s="17"/>
      <c r="F23" s="18"/>
      <c r="G23" s="19"/>
      <c r="H23" s="20">
        <f t="shared" si="0"/>
        <v>0</v>
      </c>
      <c r="I23" s="21">
        <f t="shared" si="1"/>
        <v>0</v>
      </c>
    </row>
    <row r="24" spans="1:9" ht="16.5" customHeight="1">
      <c r="A24" s="13" t="s">
        <v>33</v>
      </c>
      <c r="B24" s="14"/>
      <c r="C24" s="15"/>
      <c r="D24" s="16"/>
      <c r="E24" s="17"/>
      <c r="F24" s="18"/>
      <c r="G24" s="19"/>
      <c r="H24" s="20">
        <f t="shared" si="0"/>
        <v>0</v>
      </c>
      <c r="I24" s="21">
        <f t="shared" si="1"/>
        <v>0</v>
      </c>
    </row>
    <row r="25" spans="1:9" ht="16.5" customHeight="1">
      <c r="A25" s="13" t="s">
        <v>34</v>
      </c>
      <c r="B25" s="14"/>
      <c r="C25" s="15"/>
      <c r="D25" s="16"/>
      <c r="E25" s="17"/>
      <c r="F25" s="18"/>
      <c r="G25" s="19"/>
      <c r="H25" s="20">
        <f t="shared" si="0"/>
        <v>0</v>
      </c>
      <c r="I25" s="21">
        <f t="shared" si="1"/>
        <v>0</v>
      </c>
    </row>
    <row r="26" spans="1:9" ht="16.5" customHeight="1">
      <c r="A26" s="13" t="s">
        <v>35</v>
      </c>
      <c r="B26" s="14"/>
      <c r="C26" s="15"/>
      <c r="D26" s="16"/>
      <c r="E26" s="17"/>
      <c r="F26" s="18"/>
      <c r="G26" s="19"/>
      <c r="H26" s="20">
        <f t="shared" si="0"/>
        <v>0</v>
      </c>
      <c r="I26" s="21">
        <f t="shared" si="1"/>
        <v>0</v>
      </c>
    </row>
    <row r="27" spans="1:9" ht="16.5" customHeight="1">
      <c r="A27" s="13" t="s">
        <v>36</v>
      </c>
      <c r="B27" s="14"/>
      <c r="C27" s="15"/>
      <c r="D27" s="16"/>
      <c r="E27" s="17"/>
      <c r="F27" s="18"/>
      <c r="G27" s="19"/>
      <c r="H27" s="20">
        <f t="shared" si="0"/>
        <v>0</v>
      </c>
      <c r="I27" s="21">
        <f t="shared" si="1"/>
        <v>0</v>
      </c>
    </row>
    <row r="28" spans="1:9" ht="16.5" customHeight="1">
      <c r="A28" s="13" t="s">
        <v>37</v>
      </c>
      <c r="B28" s="14"/>
      <c r="C28" s="15"/>
      <c r="D28" s="16"/>
      <c r="E28" s="17"/>
      <c r="F28" s="18"/>
      <c r="G28" s="19"/>
      <c r="H28" s="20">
        <f t="shared" si="0"/>
        <v>0</v>
      </c>
      <c r="I28" s="21">
        <f t="shared" si="1"/>
        <v>0</v>
      </c>
    </row>
    <row r="29" spans="1:9" ht="16.5" customHeight="1">
      <c r="A29" s="13" t="s">
        <v>38</v>
      </c>
      <c r="B29" s="14"/>
      <c r="C29" s="15"/>
      <c r="D29" s="16"/>
      <c r="E29" s="17"/>
      <c r="F29" s="18"/>
      <c r="G29" s="19"/>
      <c r="H29" s="20">
        <f t="shared" si="0"/>
        <v>0</v>
      </c>
      <c r="I29" s="21">
        <f t="shared" si="1"/>
        <v>0</v>
      </c>
    </row>
    <row r="30" spans="1:9" ht="16.5" customHeight="1">
      <c r="A30" s="13" t="s">
        <v>39</v>
      </c>
      <c r="B30" s="14"/>
      <c r="C30" s="15"/>
      <c r="D30" s="16"/>
      <c r="E30" s="17"/>
      <c r="F30" s="18"/>
      <c r="G30" s="19"/>
      <c r="H30" s="20">
        <f t="shared" si="0"/>
        <v>0</v>
      </c>
      <c r="I30" s="21">
        <f t="shared" si="1"/>
        <v>0</v>
      </c>
    </row>
    <row r="31" spans="1:9" ht="16.5" customHeight="1">
      <c r="A31" s="13" t="s">
        <v>40</v>
      </c>
      <c r="B31" s="14"/>
      <c r="C31" s="15"/>
      <c r="D31" s="16"/>
      <c r="E31" s="17"/>
      <c r="F31" s="18"/>
      <c r="G31" s="19"/>
      <c r="H31" s="20">
        <f t="shared" si="0"/>
        <v>0</v>
      </c>
      <c r="I31" s="21">
        <f t="shared" si="1"/>
        <v>0</v>
      </c>
    </row>
    <row r="32" spans="1:9" ht="24.75" customHeight="1">
      <c r="A32" s="75" t="s">
        <v>41</v>
      </c>
      <c r="B32" s="75"/>
      <c r="C32" s="75"/>
      <c r="D32" s="75"/>
      <c r="E32" s="75"/>
      <c r="F32" s="75"/>
      <c r="G32" s="75"/>
      <c r="H32" s="75"/>
      <c r="I32" s="75"/>
    </row>
    <row r="33" spans="1:9" ht="16.5" customHeight="1">
      <c r="A33" s="76" t="s">
        <v>42</v>
      </c>
      <c r="B33" s="76"/>
      <c r="C33" s="76"/>
      <c r="D33" s="76"/>
      <c r="E33" s="76"/>
      <c r="F33" s="76"/>
      <c r="G33" s="76"/>
      <c r="H33" s="76"/>
      <c r="I33" s="22">
        <f>SUM(I22:I32)</f>
        <v>0</v>
      </c>
    </row>
    <row r="34" spans="1:9" ht="16.5" customHeight="1">
      <c r="A34" s="72" t="s">
        <v>43</v>
      </c>
      <c r="B34" s="72"/>
      <c r="C34" s="72"/>
      <c r="D34" s="72"/>
      <c r="E34" s="72"/>
      <c r="F34" s="72"/>
      <c r="G34" s="72"/>
      <c r="H34" s="72"/>
      <c r="I34" s="72"/>
    </row>
    <row r="35" spans="1:9" ht="16.5" customHeight="1">
      <c r="A35" s="77" t="s">
        <v>22</v>
      </c>
      <c r="B35" s="77"/>
      <c r="C35" s="77"/>
      <c r="D35" s="77"/>
      <c r="E35" s="77"/>
      <c r="F35" s="77"/>
      <c r="G35" s="77"/>
      <c r="H35" s="77"/>
      <c r="I35" s="77"/>
    </row>
    <row r="36" spans="1:9" ht="36" customHeight="1">
      <c r="A36" s="78" t="s">
        <v>23</v>
      </c>
      <c r="B36" s="78"/>
      <c r="C36" s="23" t="s">
        <v>24</v>
      </c>
      <c r="D36" s="24" t="s">
        <v>25</v>
      </c>
      <c r="E36" s="23" t="s">
        <v>26</v>
      </c>
      <c r="F36" s="23" t="s">
        <v>27</v>
      </c>
      <c r="G36" s="23" t="s">
        <v>28</v>
      </c>
      <c r="H36" s="23" t="s">
        <v>29</v>
      </c>
      <c r="I36" s="23" t="s">
        <v>30</v>
      </c>
    </row>
    <row r="37" spans="1:9" ht="16.5" customHeight="1">
      <c r="A37" s="13" t="s">
        <v>44</v>
      </c>
      <c r="B37" s="14"/>
      <c r="C37" s="15"/>
      <c r="D37" s="16"/>
      <c r="E37" s="17"/>
      <c r="F37" s="18"/>
      <c r="G37" s="19"/>
      <c r="H37" s="20">
        <f aca="true" t="shared" si="2" ref="H37:H46">IF(D37="RPA",E37*G37*0.2,0)</f>
        <v>0</v>
      </c>
      <c r="I37" s="21">
        <f aca="true" t="shared" si="3" ref="I37:I46">E37*G37+H37</f>
        <v>0</v>
      </c>
    </row>
    <row r="38" spans="1:9" ht="16.5" customHeight="1">
      <c r="A38" s="13" t="s">
        <v>45</v>
      </c>
      <c r="B38" s="14"/>
      <c r="C38" s="15"/>
      <c r="D38" s="16"/>
      <c r="E38" s="17"/>
      <c r="F38" s="18"/>
      <c r="G38" s="19"/>
      <c r="H38" s="20">
        <f t="shared" si="2"/>
        <v>0</v>
      </c>
      <c r="I38" s="21">
        <f t="shared" si="3"/>
        <v>0</v>
      </c>
    </row>
    <row r="39" spans="1:9" ht="16.5" customHeight="1">
      <c r="A39" s="13" t="s">
        <v>46</v>
      </c>
      <c r="B39" s="14"/>
      <c r="C39" s="15"/>
      <c r="D39" s="16"/>
      <c r="E39" s="17"/>
      <c r="F39" s="18"/>
      <c r="G39" s="19"/>
      <c r="H39" s="20">
        <f t="shared" si="2"/>
        <v>0</v>
      </c>
      <c r="I39" s="21">
        <f t="shared" si="3"/>
        <v>0</v>
      </c>
    </row>
    <row r="40" spans="1:9" ht="16.5" customHeight="1">
      <c r="A40" s="13" t="s">
        <v>47</v>
      </c>
      <c r="B40" s="14"/>
      <c r="C40" s="15"/>
      <c r="D40" s="16"/>
      <c r="E40" s="17"/>
      <c r="F40" s="18"/>
      <c r="G40" s="19"/>
      <c r="H40" s="20">
        <f t="shared" si="2"/>
        <v>0</v>
      </c>
      <c r="I40" s="21">
        <f t="shared" si="3"/>
        <v>0</v>
      </c>
    </row>
    <row r="41" spans="1:9" ht="16.5" customHeight="1">
      <c r="A41" s="13" t="s">
        <v>48</v>
      </c>
      <c r="B41" s="14"/>
      <c r="C41" s="15"/>
      <c r="D41" s="16"/>
      <c r="E41" s="17"/>
      <c r="F41" s="18"/>
      <c r="G41" s="19"/>
      <c r="H41" s="20">
        <f t="shared" si="2"/>
        <v>0</v>
      </c>
      <c r="I41" s="21">
        <f t="shared" si="3"/>
        <v>0</v>
      </c>
    </row>
    <row r="42" spans="1:9" ht="16.5" customHeight="1">
      <c r="A42" s="13" t="s">
        <v>49</v>
      </c>
      <c r="B42" s="14"/>
      <c r="C42" s="15"/>
      <c r="D42" s="16"/>
      <c r="E42" s="17"/>
      <c r="F42" s="18"/>
      <c r="G42" s="19"/>
      <c r="H42" s="20">
        <f t="shared" si="2"/>
        <v>0</v>
      </c>
      <c r="I42" s="21">
        <f t="shared" si="3"/>
        <v>0</v>
      </c>
    </row>
    <row r="43" spans="1:9" ht="16.5" customHeight="1">
      <c r="A43" s="13" t="s">
        <v>50</v>
      </c>
      <c r="B43" s="14"/>
      <c r="C43" s="15"/>
      <c r="D43" s="16"/>
      <c r="E43" s="17"/>
      <c r="F43" s="18"/>
      <c r="G43" s="19"/>
      <c r="H43" s="20">
        <f t="shared" si="2"/>
        <v>0</v>
      </c>
      <c r="I43" s="21">
        <f t="shared" si="3"/>
        <v>0</v>
      </c>
    </row>
    <row r="44" spans="1:9" ht="16.5" customHeight="1">
      <c r="A44" s="13" t="s">
        <v>51</v>
      </c>
      <c r="B44" s="14"/>
      <c r="C44" s="15"/>
      <c r="D44" s="16"/>
      <c r="E44" s="17"/>
      <c r="F44" s="18"/>
      <c r="G44" s="19"/>
      <c r="H44" s="20">
        <f t="shared" si="2"/>
        <v>0</v>
      </c>
      <c r="I44" s="21">
        <f t="shared" si="3"/>
        <v>0</v>
      </c>
    </row>
    <row r="45" spans="1:9" ht="16.5" customHeight="1">
      <c r="A45" s="13" t="s">
        <v>52</v>
      </c>
      <c r="B45" s="14"/>
      <c r="C45" s="15"/>
      <c r="D45" s="16"/>
      <c r="E45" s="17"/>
      <c r="F45" s="18"/>
      <c r="G45" s="19"/>
      <c r="H45" s="20">
        <f t="shared" si="2"/>
        <v>0</v>
      </c>
      <c r="I45" s="21">
        <f t="shared" si="3"/>
        <v>0</v>
      </c>
    </row>
    <row r="46" spans="1:9" ht="16.5" customHeight="1">
      <c r="A46" s="13" t="s">
        <v>53</v>
      </c>
      <c r="B46" s="14"/>
      <c r="C46" s="15"/>
      <c r="D46" s="16"/>
      <c r="E46" s="17"/>
      <c r="F46" s="18"/>
      <c r="G46" s="19"/>
      <c r="H46" s="20">
        <f t="shared" si="2"/>
        <v>0</v>
      </c>
      <c r="I46" s="21">
        <f t="shared" si="3"/>
        <v>0</v>
      </c>
    </row>
    <row r="47" spans="1:9" ht="24.75" customHeight="1">
      <c r="A47" s="75" t="s">
        <v>41</v>
      </c>
      <c r="B47" s="75"/>
      <c r="C47" s="75"/>
      <c r="D47" s="75"/>
      <c r="E47" s="75"/>
      <c r="F47" s="75"/>
      <c r="G47" s="75"/>
      <c r="H47" s="75"/>
      <c r="I47" s="75"/>
    </row>
    <row r="48" spans="1:9" ht="16.5" customHeight="1">
      <c r="A48" s="76" t="s">
        <v>54</v>
      </c>
      <c r="B48" s="76"/>
      <c r="C48" s="76"/>
      <c r="D48" s="76"/>
      <c r="E48" s="76"/>
      <c r="F48" s="76"/>
      <c r="G48" s="76"/>
      <c r="H48" s="76"/>
      <c r="I48" s="25">
        <f>SUM(I37:I47)</f>
        <v>0</v>
      </c>
    </row>
    <row r="49" spans="1:247" s="28" customFormat="1" ht="16.5" customHeight="1">
      <c r="A49" s="26"/>
      <c r="B49" s="26"/>
      <c r="C49" s="26"/>
      <c r="D49" s="26"/>
      <c r="E49" s="26"/>
      <c r="F49" s="26"/>
      <c r="G49" s="26"/>
      <c r="H49" s="26"/>
      <c r="I49" s="27"/>
      <c r="ID49" s="29"/>
      <c r="IE49" s="29"/>
      <c r="IF49" s="29"/>
      <c r="IG49" s="29"/>
      <c r="IH49" s="29"/>
      <c r="II49" s="29"/>
      <c r="IJ49" s="29"/>
      <c r="IK49" s="29"/>
      <c r="IL49" s="29"/>
      <c r="IM49" s="29"/>
    </row>
    <row r="50" spans="1:9" ht="16.5" customHeight="1">
      <c r="A50" s="79" t="s">
        <v>55</v>
      </c>
      <c r="B50" s="79"/>
      <c r="C50" s="79"/>
      <c r="D50" s="79"/>
      <c r="E50" s="79"/>
      <c r="F50" s="79"/>
      <c r="G50" s="79"/>
      <c r="H50" s="79"/>
      <c r="I50" s="79"/>
    </row>
    <row r="51" spans="1:9" ht="16.5" customHeight="1">
      <c r="A51" s="73" t="s">
        <v>22</v>
      </c>
      <c r="B51" s="73"/>
      <c r="C51" s="73"/>
      <c r="D51" s="73"/>
      <c r="E51" s="73"/>
      <c r="F51" s="73"/>
      <c r="G51" s="73"/>
      <c r="H51" s="73"/>
      <c r="I51" s="73"/>
    </row>
    <row r="52" spans="1:9" ht="16.5" customHeight="1">
      <c r="A52" s="80" t="s">
        <v>56</v>
      </c>
      <c r="B52" s="80"/>
      <c r="C52" s="80"/>
      <c r="D52" s="80"/>
      <c r="E52" s="80"/>
      <c r="F52" s="80"/>
      <c r="G52" s="80"/>
      <c r="H52" s="80"/>
      <c r="I52" s="80"/>
    </row>
    <row r="53" spans="1:9" ht="51" customHeight="1">
      <c r="A53" s="81" t="s">
        <v>57</v>
      </c>
      <c r="B53" s="81"/>
      <c r="C53" s="81"/>
      <c r="D53" s="23" t="s">
        <v>24</v>
      </c>
      <c r="E53" s="23" t="s">
        <v>26</v>
      </c>
      <c r="F53" s="23" t="s">
        <v>58</v>
      </c>
      <c r="G53" s="78" t="s">
        <v>28</v>
      </c>
      <c r="H53" s="78"/>
      <c r="I53" s="23" t="s">
        <v>59</v>
      </c>
    </row>
    <row r="54" spans="1:9" ht="16.5" customHeight="1">
      <c r="A54" s="13" t="s">
        <v>60</v>
      </c>
      <c r="B54" s="82"/>
      <c r="C54" s="82"/>
      <c r="D54" s="15"/>
      <c r="E54" s="17"/>
      <c r="F54" s="18"/>
      <c r="G54" s="83"/>
      <c r="H54" s="83"/>
      <c r="I54" s="21">
        <f aca="true" t="shared" si="4" ref="I54:I63">E54*G54</f>
        <v>0</v>
      </c>
    </row>
    <row r="55" spans="1:9" ht="16.5" customHeight="1">
      <c r="A55" s="13" t="s">
        <v>61</v>
      </c>
      <c r="B55" s="30"/>
      <c r="C55" s="31"/>
      <c r="D55" s="15"/>
      <c r="E55" s="17"/>
      <c r="F55" s="18"/>
      <c r="G55" s="83"/>
      <c r="H55" s="83"/>
      <c r="I55" s="21">
        <f t="shared" si="4"/>
        <v>0</v>
      </c>
    </row>
    <row r="56" spans="1:9" ht="16.5" customHeight="1">
      <c r="A56" s="13" t="s">
        <v>62</v>
      </c>
      <c r="B56" s="30"/>
      <c r="C56" s="31"/>
      <c r="D56" s="15"/>
      <c r="E56" s="17"/>
      <c r="F56" s="18"/>
      <c r="G56" s="83"/>
      <c r="H56" s="83"/>
      <c r="I56" s="21">
        <f t="shared" si="4"/>
        <v>0</v>
      </c>
    </row>
    <row r="57" spans="1:9" ht="16.5" customHeight="1">
      <c r="A57" s="13" t="s">
        <v>63</v>
      </c>
      <c r="B57" s="30"/>
      <c r="C57" s="31"/>
      <c r="D57" s="15"/>
      <c r="E57" s="17"/>
      <c r="F57" s="18"/>
      <c r="G57" s="83"/>
      <c r="H57" s="83"/>
      <c r="I57" s="21">
        <f t="shared" si="4"/>
        <v>0</v>
      </c>
    </row>
    <row r="58" spans="1:9" ht="16.5" customHeight="1">
      <c r="A58" s="13" t="s">
        <v>64</v>
      </c>
      <c r="B58" s="30"/>
      <c r="C58" s="31"/>
      <c r="D58" s="15"/>
      <c r="E58" s="17"/>
      <c r="F58" s="18"/>
      <c r="G58" s="83"/>
      <c r="H58" s="83"/>
      <c r="I58" s="21">
        <f t="shared" si="4"/>
        <v>0</v>
      </c>
    </row>
    <row r="59" spans="1:9" ht="16.5" customHeight="1">
      <c r="A59" s="13" t="s">
        <v>65</v>
      </c>
      <c r="B59" s="82"/>
      <c r="C59" s="82"/>
      <c r="D59" s="15"/>
      <c r="E59" s="17"/>
      <c r="F59" s="18"/>
      <c r="G59" s="83"/>
      <c r="H59" s="83"/>
      <c r="I59" s="21">
        <f t="shared" si="4"/>
        <v>0</v>
      </c>
    </row>
    <row r="60" spans="1:9" ht="16.5" customHeight="1">
      <c r="A60" s="13" t="s">
        <v>66</v>
      </c>
      <c r="B60" s="82"/>
      <c r="C60" s="82"/>
      <c r="D60" s="15"/>
      <c r="E60" s="17"/>
      <c r="F60" s="18"/>
      <c r="G60" s="83"/>
      <c r="H60" s="83"/>
      <c r="I60" s="21">
        <f t="shared" si="4"/>
        <v>0</v>
      </c>
    </row>
    <row r="61" spans="1:9" ht="16.5" customHeight="1">
      <c r="A61" s="13" t="s">
        <v>67</v>
      </c>
      <c r="B61" s="82"/>
      <c r="C61" s="82"/>
      <c r="D61" s="15"/>
      <c r="E61" s="17"/>
      <c r="F61" s="18"/>
      <c r="G61" s="83"/>
      <c r="H61" s="83"/>
      <c r="I61" s="21">
        <f t="shared" si="4"/>
        <v>0</v>
      </c>
    </row>
    <row r="62" spans="1:9" ht="16.5" customHeight="1">
      <c r="A62" s="13" t="s">
        <v>68</v>
      </c>
      <c r="B62" s="82"/>
      <c r="C62" s="82"/>
      <c r="D62" s="15"/>
      <c r="E62" s="17"/>
      <c r="F62" s="18"/>
      <c r="G62" s="83"/>
      <c r="H62" s="83"/>
      <c r="I62" s="21">
        <f t="shared" si="4"/>
        <v>0</v>
      </c>
    </row>
    <row r="63" spans="1:9" ht="16.5" customHeight="1">
      <c r="A63" s="13" t="s">
        <v>69</v>
      </c>
      <c r="B63" s="82"/>
      <c r="C63" s="82"/>
      <c r="D63" s="15"/>
      <c r="E63" s="17"/>
      <c r="F63" s="18"/>
      <c r="G63" s="83"/>
      <c r="H63" s="83"/>
      <c r="I63" s="21">
        <f t="shared" si="4"/>
        <v>0</v>
      </c>
    </row>
    <row r="64" spans="1:9" ht="27" customHeight="1">
      <c r="A64" s="75" t="s">
        <v>41</v>
      </c>
      <c r="B64" s="75"/>
      <c r="C64" s="75"/>
      <c r="D64" s="75"/>
      <c r="E64" s="75"/>
      <c r="F64" s="75"/>
      <c r="G64" s="75"/>
      <c r="H64" s="75"/>
      <c r="I64" s="75"/>
    </row>
    <row r="65" spans="1:9" ht="16.5" customHeight="1">
      <c r="A65" s="76" t="s">
        <v>70</v>
      </c>
      <c r="B65" s="76"/>
      <c r="C65" s="76"/>
      <c r="D65" s="76"/>
      <c r="E65" s="76"/>
      <c r="F65" s="76"/>
      <c r="G65" s="76"/>
      <c r="H65" s="76"/>
      <c r="I65" s="25">
        <f>SUM(I54:I64)</f>
        <v>0</v>
      </c>
    </row>
    <row r="66" spans="1:247" s="28" customFormat="1" ht="16.5" customHeight="1">
      <c r="A66" s="26"/>
      <c r="B66" s="26"/>
      <c r="C66" s="26"/>
      <c r="D66" s="26"/>
      <c r="E66" s="26"/>
      <c r="F66" s="26"/>
      <c r="G66" s="26"/>
      <c r="H66" s="26"/>
      <c r="I66" s="27"/>
      <c r="ID66" s="29"/>
      <c r="IE66" s="29"/>
      <c r="IF66" s="29"/>
      <c r="IG66" s="29"/>
      <c r="IH66" s="29"/>
      <c r="II66" s="29"/>
      <c r="IJ66" s="29"/>
      <c r="IK66" s="29"/>
      <c r="IL66" s="29"/>
      <c r="IM66" s="29"/>
    </row>
    <row r="67" spans="1:9" ht="15.75" customHeight="1">
      <c r="A67" s="70" t="s">
        <v>71</v>
      </c>
      <c r="B67" s="70"/>
      <c r="C67" s="70"/>
      <c r="D67" s="70"/>
      <c r="E67" s="70"/>
      <c r="F67" s="70"/>
      <c r="G67" s="70"/>
      <c r="H67" s="70"/>
      <c r="I67" s="70"/>
    </row>
    <row r="68" spans="1:9" ht="16.5" customHeight="1">
      <c r="A68" s="72" t="s">
        <v>72</v>
      </c>
      <c r="B68" s="72"/>
      <c r="C68" s="72"/>
      <c r="D68" s="72"/>
      <c r="E68" s="72"/>
      <c r="F68" s="72"/>
      <c r="G68" s="72"/>
      <c r="H68" s="72"/>
      <c r="I68" s="72"/>
    </row>
    <row r="69" spans="1:9" ht="16.5" customHeight="1">
      <c r="A69" s="77" t="s">
        <v>22</v>
      </c>
      <c r="B69" s="77"/>
      <c r="C69" s="77"/>
      <c r="D69" s="77"/>
      <c r="E69" s="77"/>
      <c r="F69" s="77"/>
      <c r="G69" s="77"/>
      <c r="H69" s="77"/>
      <c r="I69" s="77"/>
    </row>
    <row r="70" spans="1:9" ht="15.75" customHeight="1">
      <c r="A70" s="84" t="s">
        <v>56</v>
      </c>
      <c r="B70" s="84"/>
      <c r="C70" s="84"/>
      <c r="D70" s="84"/>
      <c r="E70" s="84"/>
      <c r="F70" s="84"/>
      <c r="G70" s="84"/>
      <c r="H70" s="84"/>
      <c r="I70" s="84"/>
    </row>
    <row r="71" spans="1:9" ht="42" customHeight="1">
      <c r="A71" s="81" t="s">
        <v>73</v>
      </c>
      <c r="B71" s="81"/>
      <c r="C71" s="81"/>
      <c r="D71" s="23" t="s">
        <v>24</v>
      </c>
      <c r="E71" s="23" t="s">
        <v>26</v>
      </c>
      <c r="F71" s="23" t="s">
        <v>74</v>
      </c>
      <c r="G71" s="78" t="s">
        <v>28</v>
      </c>
      <c r="H71" s="78"/>
      <c r="I71" s="23" t="s">
        <v>59</v>
      </c>
    </row>
    <row r="72" spans="1:9" ht="16.5" customHeight="1">
      <c r="A72" s="13" t="s">
        <v>75</v>
      </c>
      <c r="B72" s="82"/>
      <c r="C72" s="82"/>
      <c r="D72" s="15"/>
      <c r="E72" s="17"/>
      <c r="F72" s="18"/>
      <c r="G72" s="83"/>
      <c r="H72" s="83"/>
      <c r="I72" s="21">
        <f aca="true" t="shared" si="5" ref="I72:I81">E72*G72</f>
        <v>0</v>
      </c>
    </row>
    <row r="73" spans="1:9" ht="16.5" customHeight="1">
      <c r="A73" s="13" t="s">
        <v>76</v>
      </c>
      <c r="B73" s="82"/>
      <c r="C73" s="82"/>
      <c r="D73" s="15"/>
      <c r="E73" s="17"/>
      <c r="F73" s="18"/>
      <c r="G73" s="83"/>
      <c r="H73" s="83"/>
      <c r="I73" s="21">
        <f t="shared" si="5"/>
        <v>0</v>
      </c>
    </row>
    <row r="74" spans="1:9" ht="16.5" customHeight="1">
      <c r="A74" s="13" t="s">
        <v>77</v>
      </c>
      <c r="B74" s="82"/>
      <c r="C74" s="82"/>
      <c r="D74" s="15"/>
      <c r="E74" s="17"/>
      <c r="F74" s="18"/>
      <c r="G74" s="83"/>
      <c r="H74" s="83"/>
      <c r="I74" s="21">
        <f t="shared" si="5"/>
        <v>0</v>
      </c>
    </row>
    <row r="75" spans="1:9" ht="16.5" customHeight="1">
      <c r="A75" s="13" t="s">
        <v>78</v>
      </c>
      <c r="B75" s="82"/>
      <c r="C75" s="82"/>
      <c r="D75" s="15"/>
      <c r="E75" s="17"/>
      <c r="F75" s="18"/>
      <c r="G75" s="83"/>
      <c r="H75" s="83"/>
      <c r="I75" s="21">
        <f t="shared" si="5"/>
        <v>0</v>
      </c>
    </row>
    <row r="76" spans="1:9" ht="16.5" customHeight="1">
      <c r="A76" s="13" t="s">
        <v>79</v>
      </c>
      <c r="B76" s="82"/>
      <c r="C76" s="82"/>
      <c r="D76" s="15"/>
      <c r="E76" s="17"/>
      <c r="F76" s="18"/>
      <c r="G76" s="83"/>
      <c r="H76" s="83"/>
      <c r="I76" s="21">
        <f t="shared" si="5"/>
        <v>0</v>
      </c>
    </row>
    <row r="77" spans="1:9" ht="16.5" customHeight="1">
      <c r="A77" s="13" t="s">
        <v>80</v>
      </c>
      <c r="B77" s="82"/>
      <c r="C77" s="82"/>
      <c r="D77" s="15"/>
      <c r="E77" s="17"/>
      <c r="F77" s="18"/>
      <c r="G77" s="83"/>
      <c r="H77" s="83"/>
      <c r="I77" s="21">
        <f t="shared" si="5"/>
        <v>0</v>
      </c>
    </row>
    <row r="78" spans="1:9" ht="16.5" customHeight="1">
      <c r="A78" s="13" t="s">
        <v>81</v>
      </c>
      <c r="B78" s="82"/>
      <c r="C78" s="82"/>
      <c r="D78" s="15"/>
      <c r="E78" s="17"/>
      <c r="F78" s="18"/>
      <c r="G78" s="83"/>
      <c r="H78" s="83"/>
      <c r="I78" s="21">
        <f t="shared" si="5"/>
        <v>0</v>
      </c>
    </row>
    <row r="79" spans="1:9" ht="16.5" customHeight="1">
      <c r="A79" s="13" t="s">
        <v>82</v>
      </c>
      <c r="B79" s="82"/>
      <c r="C79" s="82"/>
      <c r="D79" s="15"/>
      <c r="E79" s="17"/>
      <c r="F79" s="18"/>
      <c r="G79" s="83"/>
      <c r="H79" s="83"/>
      <c r="I79" s="21">
        <f t="shared" si="5"/>
        <v>0</v>
      </c>
    </row>
    <row r="80" spans="1:9" ht="16.5" customHeight="1">
      <c r="A80" s="13" t="s">
        <v>83</v>
      </c>
      <c r="B80" s="82"/>
      <c r="C80" s="82"/>
      <c r="D80" s="15"/>
      <c r="E80" s="17"/>
      <c r="F80" s="18"/>
      <c r="G80" s="83"/>
      <c r="H80" s="83"/>
      <c r="I80" s="21">
        <f t="shared" si="5"/>
        <v>0</v>
      </c>
    </row>
    <row r="81" spans="1:9" ht="16.5" customHeight="1">
      <c r="A81" s="13" t="s">
        <v>84</v>
      </c>
      <c r="B81" s="82"/>
      <c r="C81" s="82"/>
      <c r="D81" s="15"/>
      <c r="E81" s="17"/>
      <c r="F81" s="18"/>
      <c r="G81" s="83"/>
      <c r="H81" s="83"/>
      <c r="I81" s="21">
        <f t="shared" si="5"/>
        <v>0</v>
      </c>
    </row>
    <row r="82" spans="1:9" ht="24" customHeight="1">
      <c r="A82" s="75" t="s">
        <v>41</v>
      </c>
      <c r="B82" s="75"/>
      <c r="C82" s="75"/>
      <c r="D82" s="75"/>
      <c r="E82" s="75"/>
      <c r="F82" s="75"/>
      <c r="G82" s="75"/>
      <c r="H82" s="75"/>
      <c r="I82" s="75"/>
    </row>
    <row r="83" spans="1:9" ht="16.5" customHeight="1">
      <c r="A83" s="76" t="s">
        <v>85</v>
      </c>
      <c r="B83" s="76"/>
      <c r="C83" s="76"/>
      <c r="D83" s="76"/>
      <c r="E83" s="76"/>
      <c r="F83" s="76"/>
      <c r="G83" s="76"/>
      <c r="H83" s="76"/>
      <c r="I83" s="22">
        <f>SUM(I72:I82)</f>
        <v>0</v>
      </c>
    </row>
    <row r="84" spans="1:9" ht="16.5" customHeight="1">
      <c r="A84" s="72" t="s">
        <v>86</v>
      </c>
      <c r="B84" s="72"/>
      <c r="C84" s="72"/>
      <c r="D84" s="72"/>
      <c r="E84" s="72"/>
      <c r="F84" s="72"/>
      <c r="G84" s="72"/>
      <c r="H84" s="72"/>
      <c r="I84" s="72"/>
    </row>
    <row r="85" spans="1:9" ht="16.5" customHeight="1">
      <c r="A85" s="77" t="s">
        <v>22</v>
      </c>
      <c r="B85" s="77"/>
      <c r="C85" s="77"/>
      <c r="D85" s="77"/>
      <c r="E85" s="77"/>
      <c r="F85" s="77"/>
      <c r="G85" s="77"/>
      <c r="H85" s="77"/>
      <c r="I85" s="77"/>
    </row>
    <row r="86" spans="1:9" ht="39.75" customHeight="1">
      <c r="A86" s="71" t="s">
        <v>87</v>
      </c>
      <c r="B86" s="71"/>
      <c r="C86" s="71"/>
      <c r="D86" s="71"/>
      <c r="E86" s="71"/>
      <c r="F86" s="71"/>
      <c r="G86" s="71"/>
      <c r="H86" s="71"/>
      <c r="I86" s="71"/>
    </row>
    <row r="87" spans="1:9" ht="42.75" customHeight="1">
      <c r="A87" s="81" t="s">
        <v>73</v>
      </c>
      <c r="B87" s="81"/>
      <c r="C87" s="81"/>
      <c r="D87" s="23" t="s">
        <v>24</v>
      </c>
      <c r="E87" s="23" t="s">
        <v>26</v>
      </c>
      <c r="F87" s="23" t="s">
        <v>74</v>
      </c>
      <c r="G87" s="78" t="s">
        <v>28</v>
      </c>
      <c r="H87" s="78"/>
      <c r="I87" s="23" t="s">
        <v>59</v>
      </c>
    </row>
    <row r="88" spans="1:9" ht="16.5" customHeight="1">
      <c r="A88" s="13" t="s">
        <v>88</v>
      </c>
      <c r="B88" s="82"/>
      <c r="C88" s="82"/>
      <c r="D88" s="15"/>
      <c r="E88" s="17"/>
      <c r="F88" s="18"/>
      <c r="G88" s="83"/>
      <c r="H88" s="83"/>
      <c r="I88" s="21">
        <f aca="true" t="shared" si="6" ref="I88:I97">E88*G88</f>
        <v>0</v>
      </c>
    </row>
    <row r="89" spans="1:9" ht="16.5" customHeight="1">
      <c r="A89" s="13" t="s">
        <v>89</v>
      </c>
      <c r="B89" s="82"/>
      <c r="C89" s="82"/>
      <c r="D89" s="15"/>
      <c r="E89" s="17"/>
      <c r="F89" s="18"/>
      <c r="G89" s="83"/>
      <c r="H89" s="83"/>
      <c r="I89" s="21">
        <f t="shared" si="6"/>
        <v>0</v>
      </c>
    </row>
    <row r="90" spans="1:9" ht="16.5" customHeight="1">
      <c r="A90" s="13" t="s">
        <v>90</v>
      </c>
      <c r="B90" s="82"/>
      <c r="C90" s="82"/>
      <c r="D90" s="15"/>
      <c r="E90" s="17"/>
      <c r="F90" s="18"/>
      <c r="G90" s="83"/>
      <c r="H90" s="83"/>
      <c r="I90" s="21">
        <f t="shared" si="6"/>
        <v>0</v>
      </c>
    </row>
    <row r="91" spans="1:9" ht="16.5" customHeight="1">
      <c r="A91" s="13" t="s">
        <v>91</v>
      </c>
      <c r="B91" s="82"/>
      <c r="C91" s="82"/>
      <c r="D91" s="15"/>
      <c r="E91" s="17"/>
      <c r="F91" s="18"/>
      <c r="G91" s="83"/>
      <c r="H91" s="83"/>
      <c r="I91" s="21">
        <f t="shared" si="6"/>
        <v>0</v>
      </c>
    </row>
    <row r="92" spans="1:9" ht="16.5" customHeight="1">
      <c r="A92" s="13" t="s">
        <v>92</v>
      </c>
      <c r="B92" s="82"/>
      <c r="C92" s="82"/>
      <c r="D92" s="15"/>
      <c r="E92" s="17"/>
      <c r="F92" s="18"/>
      <c r="G92" s="83"/>
      <c r="H92" s="83"/>
      <c r="I92" s="21">
        <f t="shared" si="6"/>
        <v>0</v>
      </c>
    </row>
    <row r="93" spans="1:9" ht="16.5" customHeight="1">
      <c r="A93" s="13" t="s">
        <v>93</v>
      </c>
      <c r="B93" s="82"/>
      <c r="C93" s="82"/>
      <c r="D93" s="15"/>
      <c r="E93" s="17"/>
      <c r="F93" s="18"/>
      <c r="G93" s="83"/>
      <c r="H93" s="83"/>
      <c r="I93" s="21">
        <f t="shared" si="6"/>
        <v>0</v>
      </c>
    </row>
    <row r="94" spans="1:9" ht="16.5" customHeight="1">
      <c r="A94" s="13" t="s">
        <v>94</v>
      </c>
      <c r="B94" s="82"/>
      <c r="C94" s="82"/>
      <c r="D94" s="15"/>
      <c r="E94" s="17"/>
      <c r="F94" s="18"/>
      <c r="G94" s="83"/>
      <c r="H94" s="83"/>
      <c r="I94" s="21">
        <f t="shared" si="6"/>
        <v>0</v>
      </c>
    </row>
    <row r="95" spans="1:9" ht="16.5" customHeight="1">
      <c r="A95" s="13" t="s">
        <v>95</v>
      </c>
      <c r="B95" s="82"/>
      <c r="C95" s="82"/>
      <c r="D95" s="15"/>
      <c r="E95" s="17"/>
      <c r="F95" s="18"/>
      <c r="G95" s="83"/>
      <c r="H95" s="83"/>
      <c r="I95" s="21">
        <f t="shared" si="6"/>
        <v>0</v>
      </c>
    </row>
    <row r="96" spans="1:9" ht="16.5" customHeight="1">
      <c r="A96" s="13" t="s">
        <v>96</v>
      </c>
      <c r="B96" s="82"/>
      <c r="C96" s="82"/>
      <c r="D96" s="15"/>
      <c r="E96" s="17"/>
      <c r="F96" s="18"/>
      <c r="G96" s="83"/>
      <c r="H96" s="83"/>
      <c r="I96" s="21">
        <f t="shared" si="6"/>
        <v>0</v>
      </c>
    </row>
    <row r="97" spans="1:9" ht="16.5" customHeight="1">
      <c r="A97" s="13" t="s">
        <v>97</v>
      </c>
      <c r="B97" s="82"/>
      <c r="C97" s="82"/>
      <c r="D97" s="15"/>
      <c r="E97" s="17"/>
      <c r="F97" s="18"/>
      <c r="G97" s="83"/>
      <c r="H97" s="83"/>
      <c r="I97" s="21">
        <f t="shared" si="6"/>
        <v>0</v>
      </c>
    </row>
    <row r="98" spans="1:9" ht="31.5" customHeight="1">
      <c r="A98" s="75" t="s">
        <v>41</v>
      </c>
      <c r="B98" s="75"/>
      <c r="C98" s="75"/>
      <c r="D98" s="75"/>
      <c r="E98" s="75"/>
      <c r="F98" s="75"/>
      <c r="G98" s="75"/>
      <c r="H98" s="75"/>
      <c r="I98" s="75"/>
    </row>
    <row r="99" spans="1:19" ht="15.75" customHeight="1">
      <c r="A99" s="76" t="s">
        <v>98</v>
      </c>
      <c r="B99" s="76"/>
      <c r="C99" s="76"/>
      <c r="D99" s="76"/>
      <c r="E99" s="76"/>
      <c r="F99" s="76"/>
      <c r="G99" s="76"/>
      <c r="H99" s="76"/>
      <c r="I99" s="25">
        <f>SUM(I88:I98)</f>
        <v>0</v>
      </c>
      <c r="L99" s="32"/>
      <c r="M99" s="32"/>
      <c r="N99" s="32"/>
      <c r="O99" s="32"/>
      <c r="P99" s="32"/>
      <c r="Q99" s="32"/>
      <c r="R99" s="32"/>
      <c r="S99" s="32"/>
    </row>
    <row r="100" spans="1:247" s="28" customFormat="1" ht="16.5" customHeight="1">
      <c r="A100" s="26"/>
      <c r="B100" s="26"/>
      <c r="C100" s="26"/>
      <c r="D100" s="26"/>
      <c r="E100" s="26"/>
      <c r="F100" s="26"/>
      <c r="G100" s="26"/>
      <c r="H100" s="26"/>
      <c r="I100" s="27"/>
      <c r="ID100" s="29"/>
      <c r="IE100" s="29"/>
      <c r="IF100" s="29"/>
      <c r="IG100" s="29"/>
      <c r="IH100" s="29"/>
      <c r="II100" s="29"/>
      <c r="IJ100" s="29"/>
      <c r="IK100" s="29"/>
      <c r="IL100" s="29"/>
      <c r="IM100" s="29"/>
    </row>
    <row r="101" spans="1:9" ht="15.75" customHeight="1">
      <c r="A101" s="70" t="s">
        <v>99</v>
      </c>
      <c r="B101" s="70"/>
      <c r="C101" s="70"/>
      <c r="D101" s="70"/>
      <c r="E101" s="70"/>
      <c r="F101" s="70"/>
      <c r="G101" s="70"/>
      <c r="H101" s="70"/>
      <c r="I101" s="70"/>
    </row>
    <row r="102" spans="1:9" ht="15" customHeight="1">
      <c r="A102" s="72" t="s">
        <v>100</v>
      </c>
      <c r="B102" s="72"/>
      <c r="C102" s="72"/>
      <c r="D102" s="72"/>
      <c r="E102" s="72"/>
      <c r="F102" s="72"/>
      <c r="G102" s="72"/>
      <c r="H102" s="72"/>
      <c r="I102" s="72"/>
    </row>
    <row r="103" spans="1:9" ht="16.5" customHeight="1">
      <c r="A103" s="77" t="s">
        <v>22</v>
      </c>
      <c r="B103" s="77"/>
      <c r="C103" s="77"/>
      <c r="D103" s="77"/>
      <c r="E103" s="77"/>
      <c r="F103" s="77"/>
      <c r="G103" s="77"/>
      <c r="H103" s="77"/>
      <c r="I103" s="77"/>
    </row>
    <row r="104" spans="1:9" ht="15.75" customHeight="1">
      <c r="A104" s="84" t="s">
        <v>56</v>
      </c>
      <c r="B104" s="84"/>
      <c r="C104" s="84"/>
      <c r="D104" s="84"/>
      <c r="E104" s="84"/>
      <c r="F104" s="84"/>
      <c r="G104" s="84"/>
      <c r="H104" s="84"/>
      <c r="I104" s="84"/>
    </row>
    <row r="105" spans="1:9" ht="40.5" customHeight="1">
      <c r="A105" s="81" t="s">
        <v>73</v>
      </c>
      <c r="B105" s="81"/>
      <c r="C105" s="81"/>
      <c r="D105" s="23" t="s">
        <v>24</v>
      </c>
      <c r="E105" s="23" t="s">
        <v>26</v>
      </c>
      <c r="F105" s="23" t="s">
        <v>74</v>
      </c>
      <c r="G105" s="78" t="s">
        <v>28</v>
      </c>
      <c r="H105" s="78"/>
      <c r="I105" s="23" t="s">
        <v>59</v>
      </c>
    </row>
    <row r="106" spans="1:9" ht="16.5" customHeight="1">
      <c r="A106" s="13" t="s">
        <v>101</v>
      </c>
      <c r="B106" s="82"/>
      <c r="C106" s="82"/>
      <c r="D106" s="15"/>
      <c r="E106" s="17"/>
      <c r="F106" s="18"/>
      <c r="G106" s="83"/>
      <c r="H106" s="83"/>
      <c r="I106" s="21">
        <f aca="true" t="shared" si="7" ref="I106:I115">E106*G106</f>
        <v>0</v>
      </c>
    </row>
    <row r="107" spans="1:9" ht="16.5" customHeight="1">
      <c r="A107" s="13" t="s">
        <v>102</v>
      </c>
      <c r="B107" s="82"/>
      <c r="C107" s="82"/>
      <c r="D107" s="15"/>
      <c r="E107" s="17"/>
      <c r="F107" s="18"/>
      <c r="G107" s="83"/>
      <c r="H107" s="83"/>
      <c r="I107" s="21">
        <f t="shared" si="7"/>
        <v>0</v>
      </c>
    </row>
    <row r="108" spans="1:9" ht="16.5" customHeight="1">
      <c r="A108" s="13" t="s">
        <v>103</v>
      </c>
      <c r="B108" s="82"/>
      <c r="C108" s="82"/>
      <c r="D108" s="15"/>
      <c r="E108" s="17"/>
      <c r="F108" s="18"/>
      <c r="G108" s="83"/>
      <c r="H108" s="83"/>
      <c r="I108" s="21">
        <f t="shared" si="7"/>
        <v>0</v>
      </c>
    </row>
    <row r="109" spans="1:9" ht="16.5" customHeight="1">
      <c r="A109" s="13" t="s">
        <v>104</v>
      </c>
      <c r="B109" s="82"/>
      <c r="C109" s="82"/>
      <c r="D109" s="15"/>
      <c r="E109" s="17"/>
      <c r="F109" s="18"/>
      <c r="G109" s="83"/>
      <c r="H109" s="83"/>
      <c r="I109" s="21">
        <f t="shared" si="7"/>
        <v>0</v>
      </c>
    </row>
    <row r="110" spans="1:9" ht="16.5" customHeight="1">
      <c r="A110" s="13" t="s">
        <v>105</v>
      </c>
      <c r="B110" s="82"/>
      <c r="C110" s="82"/>
      <c r="D110" s="15"/>
      <c r="E110" s="17"/>
      <c r="F110" s="18"/>
      <c r="G110" s="83"/>
      <c r="H110" s="83"/>
      <c r="I110" s="21">
        <f t="shared" si="7"/>
        <v>0</v>
      </c>
    </row>
    <row r="111" spans="1:9" ht="16.5" customHeight="1">
      <c r="A111" s="13" t="s">
        <v>106</v>
      </c>
      <c r="B111" s="82"/>
      <c r="C111" s="82"/>
      <c r="D111" s="15"/>
      <c r="E111" s="17"/>
      <c r="F111" s="18"/>
      <c r="G111" s="83"/>
      <c r="H111" s="83"/>
      <c r="I111" s="21">
        <f t="shared" si="7"/>
        <v>0</v>
      </c>
    </row>
    <row r="112" spans="1:9" ht="16.5" customHeight="1">
      <c r="A112" s="13" t="s">
        <v>107</v>
      </c>
      <c r="B112" s="82"/>
      <c r="C112" s="82"/>
      <c r="D112" s="15"/>
      <c r="E112" s="17"/>
      <c r="F112" s="18"/>
      <c r="G112" s="83"/>
      <c r="H112" s="83"/>
      <c r="I112" s="21">
        <f t="shared" si="7"/>
        <v>0</v>
      </c>
    </row>
    <row r="113" spans="1:9" ht="16.5" customHeight="1">
      <c r="A113" s="13" t="s">
        <v>108</v>
      </c>
      <c r="B113" s="82"/>
      <c r="C113" s="82"/>
      <c r="D113" s="15"/>
      <c r="E113" s="17"/>
      <c r="F113" s="18"/>
      <c r="G113" s="83"/>
      <c r="H113" s="83"/>
      <c r="I113" s="21">
        <f t="shared" si="7"/>
        <v>0</v>
      </c>
    </row>
    <row r="114" spans="1:9" ht="16.5" customHeight="1">
      <c r="A114" s="13" t="s">
        <v>109</v>
      </c>
      <c r="B114" s="82"/>
      <c r="C114" s="82"/>
      <c r="D114" s="15"/>
      <c r="E114" s="17"/>
      <c r="F114" s="18"/>
      <c r="G114" s="83"/>
      <c r="H114" s="83"/>
      <c r="I114" s="21">
        <f t="shared" si="7"/>
        <v>0</v>
      </c>
    </row>
    <row r="115" spans="1:9" ht="16.5" customHeight="1">
      <c r="A115" s="13" t="s">
        <v>110</v>
      </c>
      <c r="B115" s="82"/>
      <c r="C115" s="82"/>
      <c r="D115" s="15"/>
      <c r="E115" s="17"/>
      <c r="F115" s="18"/>
      <c r="G115" s="83"/>
      <c r="H115" s="83"/>
      <c r="I115" s="21">
        <f t="shared" si="7"/>
        <v>0</v>
      </c>
    </row>
    <row r="116" spans="1:9" ht="30" customHeight="1">
      <c r="A116" s="75" t="s">
        <v>41</v>
      </c>
      <c r="B116" s="75"/>
      <c r="C116" s="75"/>
      <c r="D116" s="75"/>
      <c r="E116" s="75"/>
      <c r="F116" s="75"/>
      <c r="G116" s="75"/>
      <c r="H116" s="75"/>
      <c r="I116" s="75"/>
    </row>
    <row r="117" spans="1:9" ht="16.5" customHeight="1">
      <c r="A117" s="76" t="s">
        <v>111</v>
      </c>
      <c r="B117" s="76"/>
      <c r="C117" s="76"/>
      <c r="D117" s="76"/>
      <c r="E117" s="76"/>
      <c r="F117" s="76"/>
      <c r="G117" s="76"/>
      <c r="H117" s="76"/>
      <c r="I117" s="22">
        <f>SUM(I106:I116)</f>
        <v>0</v>
      </c>
    </row>
    <row r="118" spans="1:9" ht="16.5" customHeight="1">
      <c r="A118" s="72" t="s">
        <v>112</v>
      </c>
      <c r="B118" s="72"/>
      <c r="C118" s="72"/>
      <c r="D118" s="72"/>
      <c r="E118" s="72"/>
      <c r="F118" s="72"/>
      <c r="G118" s="72"/>
      <c r="H118" s="72"/>
      <c r="I118" s="72"/>
    </row>
    <row r="119" spans="1:9" ht="16.5" customHeight="1">
      <c r="A119" s="77" t="s">
        <v>22</v>
      </c>
      <c r="B119" s="77"/>
      <c r="C119" s="77"/>
      <c r="D119" s="77"/>
      <c r="E119" s="77"/>
      <c r="F119" s="77"/>
      <c r="G119" s="77"/>
      <c r="H119" s="77"/>
      <c r="I119" s="77"/>
    </row>
    <row r="120" spans="1:9" ht="15.75" customHeight="1">
      <c r="A120" s="84" t="s">
        <v>56</v>
      </c>
      <c r="B120" s="84"/>
      <c r="C120" s="84"/>
      <c r="D120" s="84"/>
      <c r="E120" s="84"/>
      <c r="F120" s="84"/>
      <c r="G120" s="84"/>
      <c r="H120" s="84"/>
      <c r="I120" s="84"/>
    </row>
    <row r="121" spans="1:15" ht="42" customHeight="1">
      <c r="A121" s="81" t="s">
        <v>73</v>
      </c>
      <c r="B121" s="81"/>
      <c r="C121" s="81"/>
      <c r="D121" s="23" t="s">
        <v>24</v>
      </c>
      <c r="E121" s="23" t="s">
        <v>26</v>
      </c>
      <c r="F121" s="23" t="s">
        <v>74</v>
      </c>
      <c r="G121" s="78" t="s">
        <v>28</v>
      </c>
      <c r="H121" s="78"/>
      <c r="I121" s="23" t="s">
        <v>59</v>
      </c>
      <c r="M121" s="85"/>
      <c r="N121" s="85"/>
      <c r="O121" s="85"/>
    </row>
    <row r="122" spans="1:15" ht="16.5" customHeight="1">
      <c r="A122" s="13" t="s">
        <v>113</v>
      </c>
      <c r="B122" s="82"/>
      <c r="C122" s="82"/>
      <c r="D122" s="15"/>
      <c r="E122" s="17"/>
      <c r="F122" s="18"/>
      <c r="G122" s="83"/>
      <c r="H122" s="83"/>
      <c r="I122" s="21">
        <f aca="true" t="shared" si="8" ref="I122:I131">E122*G122</f>
        <v>0</v>
      </c>
      <c r="M122" s="85"/>
      <c r="N122" s="85"/>
      <c r="O122" s="85"/>
    </row>
    <row r="123" spans="1:15" ht="16.5" customHeight="1">
      <c r="A123" s="13" t="s">
        <v>114</v>
      </c>
      <c r="B123" s="82"/>
      <c r="C123" s="82"/>
      <c r="D123" s="15"/>
      <c r="E123" s="17"/>
      <c r="F123" s="18"/>
      <c r="G123" s="83"/>
      <c r="H123" s="83"/>
      <c r="I123" s="21">
        <f t="shared" si="8"/>
        <v>0</v>
      </c>
      <c r="M123" s="85"/>
      <c r="N123" s="85"/>
      <c r="O123" s="85"/>
    </row>
    <row r="124" spans="1:15" ht="16.5" customHeight="1">
      <c r="A124" s="13" t="s">
        <v>115</v>
      </c>
      <c r="B124" s="82"/>
      <c r="C124" s="82"/>
      <c r="D124" s="15"/>
      <c r="E124" s="17"/>
      <c r="F124" s="18"/>
      <c r="G124" s="83"/>
      <c r="H124" s="83"/>
      <c r="I124" s="21">
        <f t="shared" si="8"/>
        <v>0</v>
      </c>
      <c r="M124" s="85"/>
      <c r="N124" s="85"/>
      <c r="O124" s="85"/>
    </row>
    <row r="125" spans="1:15" ht="16.5" customHeight="1">
      <c r="A125" s="13" t="s">
        <v>116</v>
      </c>
      <c r="B125" s="82"/>
      <c r="C125" s="82"/>
      <c r="D125" s="15"/>
      <c r="E125" s="17"/>
      <c r="F125" s="18"/>
      <c r="G125" s="83"/>
      <c r="H125" s="83"/>
      <c r="I125" s="21">
        <f t="shared" si="8"/>
        <v>0</v>
      </c>
      <c r="M125" s="85"/>
      <c r="N125" s="85"/>
      <c r="O125" s="85"/>
    </row>
    <row r="126" spans="1:15" ht="16.5" customHeight="1">
      <c r="A126" s="13" t="s">
        <v>117</v>
      </c>
      <c r="B126" s="82"/>
      <c r="C126" s="82"/>
      <c r="D126" s="15"/>
      <c r="E126" s="17"/>
      <c r="F126" s="18"/>
      <c r="G126" s="83"/>
      <c r="H126" s="83"/>
      <c r="I126" s="21">
        <f t="shared" si="8"/>
        <v>0</v>
      </c>
      <c r="M126" s="85"/>
      <c r="N126" s="85"/>
      <c r="O126" s="85"/>
    </row>
    <row r="127" spans="1:15" ht="16.5" customHeight="1">
      <c r="A127" s="13" t="s">
        <v>118</v>
      </c>
      <c r="B127" s="82"/>
      <c r="C127" s="82"/>
      <c r="D127" s="15"/>
      <c r="E127" s="17"/>
      <c r="F127" s="18"/>
      <c r="G127" s="83"/>
      <c r="H127" s="83"/>
      <c r="I127" s="21">
        <f t="shared" si="8"/>
        <v>0</v>
      </c>
      <c r="M127" s="85"/>
      <c r="N127" s="85"/>
      <c r="O127" s="85"/>
    </row>
    <row r="128" spans="1:15" ht="16.5" customHeight="1">
      <c r="A128" s="13" t="s">
        <v>119</v>
      </c>
      <c r="B128" s="82"/>
      <c r="C128" s="82"/>
      <c r="D128" s="15"/>
      <c r="E128" s="17"/>
      <c r="F128" s="18"/>
      <c r="G128" s="83"/>
      <c r="H128" s="83"/>
      <c r="I128" s="21">
        <f t="shared" si="8"/>
        <v>0</v>
      </c>
      <c r="M128" s="85"/>
      <c r="N128" s="85"/>
      <c r="O128" s="85"/>
    </row>
    <row r="129" spans="1:15" ht="16.5" customHeight="1">
      <c r="A129" s="13" t="s">
        <v>120</v>
      </c>
      <c r="B129" s="82"/>
      <c r="C129" s="82"/>
      <c r="D129" s="15"/>
      <c r="E129" s="17"/>
      <c r="F129" s="18"/>
      <c r="G129" s="83"/>
      <c r="H129" s="83"/>
      <c r="I129" s="21">
        <f t="shared" si="8"/>
        <v>0</v>
      </c>
      <c r="M129" s="85"/>
      <c r="N129" s="85"/>
      <c r="O129" s="85"/>
    </row>
    <row r="130" spans="1:15" ht="16.5" customHeight="1">
      <c r="A130" s="13" t="s">
        <v>121</v>
      </c>
      <c r="B130" s="82"/>
      <c r="C130" s="82"/>
      <c r="D130" s="15"/>
      <c r="E130" s="17"/>
      <c r="F130" s="18"/>
      <c r="G130" s="83"/>
      <c r="H130" s="83"/>
      <c r="I130" s="21">
        <f t="shared" si="8"/>
        <v>0</v>
      </c>
      <c r="M130" s="85"/>
      <c r="N130" s="85"/>
      <c r="O130" s="85"/>
    </row>
    <row r="131" spans="1:9" ht="16.5" customHeight="1">
      <c r="A131" s="13" t="s">
        <v>122</v>
      </c>
      <c r="B131" s="82"/>
      <c r="C131" s="82"/>
      <c r="D131" s="15"/>
      <c r="E131" s="17"/>
      <c r="F131" s="18"/>
      <c r="G131" s="83"/>
      <c r="H131" s="83"/>
      <c r="I131" s="21">
        <f t="shared" si="8"/>
        <v>0</v>
      </c>
    </row>
    <row r="132" spans="1:9" ht="27.75" customHeight="1">
      <c r="A132" s="75" t="s">
        <v>41</v>
      </c>
      <c r="B132" s="75"/>
      <c r="C132" s="75"/>
      <c r="D132" s="75"/>
      <c r="E132" s="75"/>
      <c r="F132" s="75"/>
      <c r="G132" s="75"/>
      <c r="H132" s="75"/>
      <c r="I132" s="75"/>
    </row>
    <row r="133" spans="1:9" ht="16.5" customHeight="1">
      <c r="A133" s="76" t="s">
        <v>123</v>
      </c>
      <c r="B133" s="76"/>
      <c r="C133" s="76"/>
      <c r="D133" s="76"/>
      <c r="E133" s="76"/>
      <c r="F133" s="76"/>
      <c r="G133" s="76"/>
      <c r="H133" s="76"/>
      <c r="I133" s="25">
        <f>SUM(I122:I132)</f>
        <v>0</v>
      </c>
    </row>
    <row r="134" spans="1:9" ht="16.5" customHeight="1">
      <c r="A134" s="10"/>
      <c r="B134" s="33"/>
      <c r="C134" s="33"/>
      <c r="D134" s="33"/>
      <c r="E134" s="33"/>
      <c r="F134" s="33"/>
      <c r="G134" s="33"/>
      <c r="H134" s="33"/>
      <c r="I134" s="34"/>
    </row>
    <row r="135" spans="1:9" ht="16.5" customHeight="1">
      <c r="A135" s="86" t="s">
        <v>124</v>
      </c>
      <c r="B135" s="86"/>
      <c r="C135" s="86"/>
      <c r="D135" s="86"/>
      <c r="E135" s="86"/>
      <c r="F135" s="86"/>
      <c r="G135" s="86"/>
      <c r="H135" s="86"/>
      <c r="I135" s="86"/>
    </row>
    <row r="136" spans="1:9" ht="23.25" customHeight="1">
      <c r="A136" s="77" t="s">
        <v>125</v>
      </c>
      <c r="B136" s="77"/>
      <c r="C136" s="77"/>
      <c r="D136" s="77"/>
      <c r="E136" s="77"/>
      <c r="F136" s="77"/>
      <c r="G136" s="77"/>
      <c r="H136" s="77"/>
      <c r="I136" s="77"/>
    </row>
    <row r="137" spans="1:9" ht="16.5" customHeight="1">
      <c r="A137" s="87" t="s">
        <v>126</v>
      </c>
      <c r="B137" s="87"/>
      <c r="C137" s="87"/>
      <c r="D137" s="87"/>
      <c r="E137" s="87"/>
      <c r="F137" s="87"/>
      <c r="G137" s="35" t="s">
        <v>127</v>
      </c>
      <c r="H137" s="35" t="s">
        <v>128</v>
      </c>
      <c r="I137" s="35" t="s">
        <v>129</v>
      </c>
    </row>
    <row r="138" spans="1:9" ht="16.5" customHeight="1">
      <c r="A138" s="88" t="str">
        <f>A17</f>
        <v>1. FORMA DE REMUNERAÇÃO¹ (PESSOAS FÍSICAS)</v>
      </c>
      <c r="B138" s="88"/>
      <c r="C138" s="88"/>
      <c r="D138" s="88"/>
      <c r="E138" s="88"/>
      <c r="F138" s="88"/>
      <c r="G138" s="36">
        <f>SUM(G139:G140)</f>
        <v>0</v>
      </c>
      <c r="H138" s="36">
        <f aca="true" t="shared" si="9" ref="H138:H147">IF($I$148=0,0,I138/$I$148)</f>
        <v>0</v>
      </c>
      <c r="I138" s="37">
        <f>SUM(I139:I140)</f>
        <v>0</v>
      </c>
    </row>
    <row r="139" spans="1:9" ht="16.5" customHeight="1">
      <c r="A139" s="89" t="str">
        <f>A19</f>
        <v>1.1 Docentes, TAEs ou discentes</v>
      </c>
      <c r="B139" s="89"/>
      <c r="C139" s="89"/>
      <c r="D139" s="89"/>
      <c r="E139" s="89"/>
      <c r="F139" s="89"/>
      <c r="G139" s="38">
        <f>IF($I$138=0,0,I139/$I$138)</f>
        <v>0</v>
      </c>
      <c r="H139" s="38">
        <f t="shared" si="9"/>
        <v>0</v>
      </c>
      <c r="I139" s="21">
        <f>I33</f>
        <v>0</v>
      </c>
    </row>
    <row r="140" spans="1:9" ht="16.5" customHeight="1">
      <c r="A140" s="89" t="str">
        <f>A34</f>
        <v>1.2 Colaboradores externos</v>
      </c>
      <c r="B140" s="89"/>
      <c r="C140" s="89"/>
      <c r="D140" s="89"/>
      <c r="E140" s="89"/>
      <c r="F140" s="89"/>
      <c r="G140" s="38">
        <f>IF($I$138=0,0,I140/$I$138)</f>
        <v>0</v>
      </c>
      <c r="H140" s="38">
        <f t="shared" si="9"/>
        <v>0</v>
      </c>
      <c r="I140" s="21">
        <f>I48</f>
        <v>0</v>
      </c>
    </row>
    <row r="141" spans="1:9" ht="16.5" customHeight="1">
      <c r="A141" s="88" t="str">
        <f>A50</f>
        <v>2. SERVIÇOS DE TERCEIROS (PESSOAS JURÍDICAS)</v>
      </c>
      <c r="B141" s="88"/>
      <c r="C141" s="88"/>
      <c r="D141" s="88"/>
      <c r="E141" s="88"/>
      <c r="F141" s="88"/>
      <c r="G141" s="36">
        <f>IF(I141=0,0,I141/I141)</f>
        <v>0</v>
      </c>
      <c r="H141" s="36">
        <f t="shared" si="9"/>
        <v>0</v>
      </c>
      <c r="I141" s="39">
        <f>I65</f>
        <v>0</v>
      </c>
    </row>
    <row r="142" spans="1:9" ht="16.5" customHeight="1">
      <c r="A142" s="88" t="str">
        <f>A67</f>
        <v>3. MATERIAIS</v>
      </c>
      <c r="B142" s="88"/>
      <c r="C142" s="88"/>
      <c r="D142" s="88"/>
      <c r="E142" s="88"/>
      <c r="F142" s="88"/>
      <c r="G142" s="36">
        <f>SUM(G143:G144)</f>
        <v>0</v>
      </c>
      <c r="H142" s="36">
        <f t="shared" si="9"/>
        <v>0</v>
      </c>
      <c r="I142" s="37">
        <f>SUM(I143:I144)</f>
        <v>0</v>
      </c>
    </row>
    <row r="143" spans="1:9" ht="16.5" customHeight="1">
      <c r="A143" s="89" t="str">
        <f>A68</f>
        <v>3.1. Material de consumo</v>
      </c>
      <c r="B143" s="89"/>
      <c r="C143" s="89"/>
      <c r="D143" s="89"/>
      <c r="E143" s="89"/>
      <c r="F143" s="89"/>
      <c r="G143" s="38">
        <f>IF(I143=0,0,I143/$I$142)</f>
        <v>0</v>
      </c>
      <c r="H143" s="38">
        <f t="shared" si="9"/>
        <v>0</v>
      </c>
      <c r="I143" s="21">
        <f>I83</f>
        <v>0</v>
      </c>
    </row>
    <row r="144" spans="1:9" ht="16.5" customHeight="1">
      <c r="A144" s="89" t="str">
        <f>A84</f>
        <v>3.2. Material permanente</v>
      </c>
      <c r="B144" s="89"/>
      <c r="C144" s="89"/>
      <c r="D144" s="89"/>
      <c r="E144" s="89"/>
      <c r="F144" s="89"/>
      <c r="G144" s="38">
        <f>IF(I144=0,0,I144/$I$142)</f>
        <v>0</v>
      </c>
      <c r="H144" s="38">
        <f t="shared" si="9"/>
        <v>0</v>
      </c>
      <c r="I144" s="21">
        <f>I99</f>
        <v>0</v>
      </c>
    </row>
    <row r="145" spans="1:9" ht="16.5" customHeight="1">
      <c r="A145" s="88" t="str">
        <f>A101</f>
        <v>4. DIÁRIAS E PASSAGENS</v>
      </c>
      <c r="B145" s="88"/>
      <c r="C145" s="88"/>
      <c r="D145" s="88"/>
      <c r="E145" s="88"/>
      <c r="F145" s="88"/>
      <c r="G145" s="36">
        <f>SUM(G146:G147)</f>
        <v>0</v>
      </c>
      <c r="H145" s="36">
        <f t="shared" si="9"/>
        <v>0</v>
      </c>
      <c r="I145" s="37">
        <f>SUM(I146:I147)</f>
        <v>0</v>
      </c>
    </row>
    <row r="146" spans="1:9" ht="16.5" customHeight="1">
      <c r="A146" s="89" t="str">
        <f>A102</f>
        <v>4.1. Diárias</v>
      </c>
      <c r="B146" s="89"/>
      <c r="C146" s="89"/>
      <c r="D146" s="89"/>
      <c r="E146" s="89"/>
      <c r="F146" s="89"/>
      <c r="G146" s="38">
        <f>IF($I$145=0,0,I146/$I$145)</f>
        <v>0</v>
      </c>
      <c r="H146" s="38">
        <f t="shared" si="9"/>
        <v>0</v>
      </c>
      <c r="I146" s="21">
        <f>I117</f>
        <v>0</v>
      </c>
    </row>
    <row r="147" spans="1:9" ht="16.5" customHeight="1">
      <c r="A147" s="89" t="str">
        <f>A118</f>
        <v>4.2. Passagens</v>
      </c>
      <c r="B147" s="89"/>
      <c r="C147" s="89"/>
      <c r="D147" s="89"/>
      <c r="E147" s="89"/>
      <c r="F147" s="89"/>
      <c r="G147" s="38">
        <f>IF($I$145=0,0,I147/$I$145)</f>
        <v>0</v>
      </c>
      <c r="H147" s="38">
        <f t="shared" si="9"/>
        <v>0</v>
      </c>
      <c r="I147" s="21">
        <f>I133</f>
        <v>0</v>
      </c>
    </row>
    <row r="148" spans="1:9" ht="15" customHeight="1">
      <c r="A148" s="87" t="s">
        <v>130</v>
      </c>
      <c r="B148" s="87"/>
      <c r="C148" s="87"/>
      <c r="D148" s="87"/>
      <c r="E148" s="87"/>
      <c r="F148" s="87"/>
      <c r="G148" s="87"/>
      <c r="H148" s="87"/>
      <c r="I148" s="40">
        <f>I138+I141+I142+I145</f>
        <v>0</v>
      </c>
    </row>
    <row r="149" spans="1:9" ht="16.5" customHeight="1">
      <c r="A149" s="90" t="s">
        <v>131</v>
      </c>
      <c r="B149" s="90"/>
      <c r="C149" s="90"/>
      <c r="D149" s="90"/>
      <c r="E149" s="90"/>
      <c r="F149" s="90"/>
      <c r="G149" s="90"/>
      <c r="H149" s="90"/>
      <c r="I149" s="39">
        <f>I148*0.1</f>
        <v>0</v>
      </c>
    </row>
    <row r="150" spans="1:9" ht="15" customHeight="1">
      <c r="A150" s="90" t="s">
        <v>132</v>
      </c>
      <c r="B150" s="90"/>
      <c r="C150" s="90"/>
      <c r="D150" s="90"/>
      <c r="E150" s="90"/>
      <c r="F150" s="90"/>
      <c r="G150" s="90"/>
      <c r="H150" s="90"/>
      <c r="I150" s="41">
        <v>0</v>
      </c>
    </row>
    <row r="151" spans="1:15" ht="15" customHeight="1">
      <c r="A151" s="87" t="s">
        <v>133</v>
      </c>
      <c r="B151" s="87"/>
      <c r="C151" s="87"/>
      <c r="D151" s="87"/>
      <c r="E151" s="87"/>
      <c r="F151" s="87"/>
      <c r="G151" s="87"/>
      <c r="H151" s="87"/>
      <c r="I151" s="40">
        <f>I148+I149+I150</f>
        <v>0</v>
      </c>
      <c r="O151" s="42"/>
    </row>
    <row r="152" spans="1:12" ht="16.5" customHeight="1">
      <c r="A152" s="43"/>
      <c r="B152" s="33"/>
      <c r="C152" s="33"/>
      <c r="D152" s="33"/>
      <c r="E152" s="33"/>
      <c r="F152" s="33"/>
      <c r="G152" s="33"/>
      <c r="H152" s="33"/>
      <c r="I152" s="34"/>
      <c r="L152" s="42"/>
    </row>
    <row r="153" spans="1:9" ht="40.5" customHeight="1">
      <c r="A153" s="86" t="s">
        <v>134</v>
      </c>
      <c r="B153" s="86"/>
      <c r="C153" s="86"/>
      <c r="D153" s="86"/>
      <c r="E153" s="86"/>
      <c r="F153" s="86"/>
      <c r="G153" s="86"/>
      <c r="H153" s="86"/>
      <c r="I153" s="86"/>
    </row>
    <row r="154" spans="1:9" ht="15" customHeight="1">
      <c r="A154" s="77" t="s">
        <v>22</v>
      </c>
      <c r="B154" s="77"/>
      <c r="C154" s="77"/>
      <c r="D154" s="77"/>
      <c r="E154" s="77"/>
      <c r="F154" s="77"/>
      <c r="G154" s="77"/>
      <c r="H154" s="77"/>
      <c r="I154" s="77"/>
    </row>
    <row r="155" spans="1:9" ht="24" customHeight="1">
      <c r="A155" s="71" t="s">
        <v>135</v>
      </c>
      <c r="B155" s="71"/>
      <c r="C155" s="71"/>
      <c r="D155" s="71"/>
      <c r="E155" s="71"/>
      <c r="F155" s="71"/>
      <c r="G155" s="71"/>
      <c r="H155" s="71"/>
      <c r="I155" s="71"/>
    </row>
    <row r="156" spans="1:9" ht="36.75" customHeight="1">
      <c r="A156" s="91" t="s">
        <v>136</v>
      </c>
      <c r="B156" s="91"/>
      <c r="C156" s="92" t="str">
        <f>IF(D15="Pagamento ao CEFET-MG","Pagamentos ao CEFET-MG","Pagamentos à FCM")</f>
        <v>Pagamentos ao CEFET-MG</v>
      </c>
      <c r="D156" s="92"/>
      <c r="E156" s="92"/>
      <c r="F156" s="92"/>
      <c r="G156" s="92"/>
      <c r="H156" s="92"/>
      <c r="I156" s="45" t="str">
        <f>IF(D15="Pagamento ao CEFET-MG","Repasses à FCM","Repasses ao CEFET-MG")</f>
        <v>Repasses à FCM</v>
      </c>
    </row>
    <row r="157" spans="1:9" ht="39" customHeight="1">
      <c r="A157" s="46" t="s">
        <v>137</v>
      </c>
      <c r="B157" s="47" t="s">
        <v>138</v>
      </c>
      <c r="C157" s="44" t="s">
        <v>139</v>
      </c>
      <c r="D157" s="44" t="s">
        <v>140</v>
      </c>
      <c r="E157" s="93" t="s">
        <v>141</v>
      </c>
      <c r="F157" s="93"/>
      <c r="G157" s="48" t="s">
        <v>142</v>
      </c>
      <c r="H157" s="48" t="s">
        <v>143</v>
      </c>
      <c r="I157" s="48" t="s">
        <v>144</v>
      </c>
    </row>
    <row r="158" spans="1:9" ht="16.5" customHeight="1">
      <c r="A158" s="49">
        <v>1</v>
      </c>
      <c r="B158" s="50"/>
      <c r="C158" s="51" t="s">
        <v>145</v>
      </c>
      <c r="D158" s="52"/>
      <c r="E158" s="94">
        <f>D158</f>
        <v>0</v>
      </c>
      <c r="F158" s="94"/>
      <c r="G158" s="38">
        <f aca="true" t="shared" si="10" ref="G158:G167">IF($D$168=0,0,D158/$D$168)</f>
        <v>0</v>
      </c>
      <c r="H158" s="38">
        <f>G158</f>
        <v>0</v>
      </c>
      <c r="I158" s="52" t="e">
        <f aca="true" t="shared" si="11" ref="I158:I167">D158*(1-$I$149/$I$151)</f>
        <v>#DIV/0!</v>
      </c>
    </row>
    <row r="159" spans="1:9" ht="16.5" customHeight="1">
      <c r="A159" s="49">
        <v>2</v>
      </c>
      <c r="B159" s="50"/>
      <c r="C159" s="51" t="s">
        <v>145</v>
      </c>
      <c r="D159" s="52"/>
      <c r="E159" s="94">
        <f aca="true" t="shared" si="12" ref="E159:E167">E158+D159</f>
        <v>0</v>
      </c>
      <c r="F159" s="94"/>
      <c r="G159" s="38">
        <f t="shared" si="10"/>
        <v>0</v>
      </c>
      <c r="H159" s="38">
        <f aca="true" t="shared" si="13" ref="H159:H167">H158+G159</f>
        <v>0</v>
      </c>
      <c r="I159" s="52" t="e">
        <f t="shared" si="11"/>
        <v>#DIV/0!</v>
      </c>
    </row>
    <row r="160" spans="1:9" ht="16.5" customHeight="1">
      <c r="A160" s="49">
        <v>3</v>
      </c>
      <c r="B160" s="50"/>
      <c r="C160" s="51" t="s">
        <v>145</v>
      </c>
      <c r="D160" s="52"/>
      <c r="E160" s="94">
        <f t="shared" si="12"/>
        <v>0</v>
      </c>
      <c r="F160" s="94"/>
      <c r="G160" s="38">
        <f t="shared" si="10"/>
        <v>0</v>
      </c>
      <c r="H160" s="38">
        <f t="shared" si="13"/>
        <v>0</v>
      </c>
      <c r="I160" s="52" t="e">
        <f t="shared" si="11"/>
        <v>#DIV/0!</v>
      </c>
    </row>
    <row r="161" spans="1:9" ht="16.5" customHeight="1">
      <c r="A161" s="49">
        <v>4</v>
      </c>
      <c r="B161" s="50"/>
      <c r="C161" s="51" t="s">
        <v>145</v>
      </c>
      <c r="D161" s="52"/>
      <c r="E161" s="94">
        <f t="shared" si="12"/>
        <v>0</v>
      </c>
      <c r="F161" s="94"/>
      <c r="G161" s="38">
        <f t="shared" si="10"/>
        <v>0</v>
      </c>
      <c r="H161" s="38">
        <f t="shared" si="13"/>
        <v>0</v>
      </c>
      <c r="I161" s="52" t="e">
        <f t="shared" si="11"/>
        <v>#DIV/0!</v>
      </c>
    </row>
    <row r="162" spans="1:9" ht="16.5" customHeight="1">
      <c r="A162" s="49">
        <v>5</v>
      </c>
      <c r="B162" s="50"/>
      <c r="C162" s="51" t="s">
        <v>145</v>
      </c>
      <c r="D162" s="52"/>
      <c r="E162" s="94">
        <f t="shared" si="12"/>
        <v>0</v>
      </c>
      <c r="F162" s="94"/>
      <c r="G162" s="38">
        <f t="shared" si="10"/>
        <v>0</v>
      </c>
      <c r="H162" s="38">
        <f t="shared" si="13"/>
        <v>0</v>
      </c>
      <c r="I162" s="52" t="e">
        <f t="shared" si="11"/>
        <v>#DIV/0!</v>
      </c>
    </row>
    <row r="163" spans="1:9" ht="16.5" customHeight="1">
      <c r="A163" s="49">
        <v>6</v>
      </c>
      <c r="B163" s="50"/>
      <c r="C163" s="51" t="s">
        <v>145</v>
      </c>
      <c r="D163" s="52"/>
      <c r="E163" s="94">
        <f t="shared" si="12"/>
        <v>0</v>
      </c>
      <c r="F163" s="94"/>
      <c r="G163" s="38">
        <f t="shared" si="10"/>
        <v>0</v>
      </c>
      <c r="H163" s="38">
        <f t="shared" si="13"/>
        <v>0</v>
      </c>
      <c r="I163" s="52" t="e">
        <f t="shared" si="11"/>
        <v>#DIV/0!</v>
      </c>
    </row>
    <row r="164" spans="1:9" ht="16.5" customHeight="1">
      <c r="A164" s="49">
        <v>7</v>
      </c>
      <c r="B164" s="50"/>
      <c r="C164" s="51" t="s">
        <v>145</v>
      </c>
      <c r="D164" s="52"/>
      <c r="E164" s="94">
        <f t="shared" si="12"/>
        <v>0</v>
      </c>
      <c r="F164" s="94"/>
      <c r="G164" s="38">
        <f t="shared" si="10"/>
        <v>0</v>
      </c>
      <c r="H164" s="38">
        <f t="shared" si="13"/>
        <v>0</v>
      </c>
      <c r="I164" s="52" t="e">
        <f t="shared" si="11"/>
        <v>#DIV/0!</v>
      </c>
    </row>
    <row r="165" spans="1:9" ht="16.5" customHeight="1">
      <c r="A165" s="49">
        <v>8</v>
      </c>
      <c r="B165" s="50"/>
      <c r="C165" s="51" t="s">
        <v>145</v>
      </c>
      <c r="D165" s="52"/>
      <c r="E165" s="94">
        <f t="shared" si="12"/>
        <v>0</v>
      </c>
      <c r="F165" s="94"/>
      <c r="G165" s="38">
        <f t="shared" si="10"/>
        <v>0</v>
      </c>
      <c r="H165" s="38">
        <f t="shared" si="13"/>
        <v>0</v>
      </c>
      <c r="I165" s="52" t="e">
        <f t="shared" si="11"/>
        <v>#DIV/0!</v>
      </c>
    </row>
    <row r="166" spans="1:9" ht="16.5" customHeight="1">
      <c r="A166" s="49">
        <v>9</v>
      </c>
      <c r="B166" s="50"/>
      <c r="C166" s="51" t="s">
        <v>145</v>
      </c>
      <c r="D166" s="52"/>
      <c r="E166" s="94">
        <f t="shared" si="12"/>
        <v>0</v>
      </c>
      <c r="F166" s="94"/>
      <c r="G166" s="38">
        <f t="shared" si="10"/>
        <v>0</v>
      </c>
      <c r="H166" s="38">
        <f t="shared" si="13"/>
        <v>0</v>
      </c>
      <c r="I166" s="52" t="e">
        <f t="shared" si="11"/>
        <v>#DIV/0!</v>
      </c>
    </row>
    <row r="167" spans="1:9" ht="16.5" customHeight="1">
      <c r="A167" s="49">
        <v>10</v>
      </c>
      <c r="B167" s="50"/>
      <c r="C167" s="51" t="s">
        <v>145</v>
      </c>
      <c r="D167" s="52"/>
      <c r="E167" s="94">
        <f t="shared" si="12"/>
        <v>0</v>
      </c>
      <c r="F167" s="94"/>
      <c r="G167" s="38">
        <f t="shared" si="10"/>
        <v>0</v>
      </c>
      <c r="H167" s="38">
        <f t="shared" si="13"/>
        <v>0</v>
      </c>
      <c r="I167" s="52" t="e">
        <f t="shared" si="11"/>
        <v>#DIV/0!</v>
      </c>
    </row>
    <row r="168" spans="1:12" ht="16.5" customHeight="1">
      <c r="A168" s="87" t="s">
        <v>146</v>
      </c>
      <c r="B168" s="87"/>
      <c r="C168" s="53"/>
      <c r="D168" s="53">
        <f>SUM(D158:D167)</f>
        <v>0</v>
      </c>
      <c r="E168" s="95">
        <f>E167</f>
        <v>0</v>
      </c>
      <c r="F168" s="95"/>
      <c r="G168" s="54">
        <f>SUM(G158:G167)</f>
        <v>0</v>
      </c>
      <c r="H168" s="54">
        <f>H167</f>
        <v>0</v>
      </c>
      <c r="I168" s="53" t="e">
        <f>SUM(I158:I167)</f>
        <v>#DIV/0!</v>
      </c>
      <c r="L168" s="55"/>
    </row>
    <row r="169" spans="1:9" ht="16.5" customHeight="1">
      <c r="A169" s="10"/>
      <c r="B169" s="33"/>
      <c r="C169" s="33"/>
      <c r="D169" s="33"/>
      <c r="E169" s="33"/>
      <c r="F169" s="33"/>
      <c r="G169" s="33"/>
      <c r="H169" s="33"/>
      <c r="I169" s="34"/>
    </row>
    <row r="170" spans="1:9" ht="16.5" customHeight="1">
      <c r="A170" s="10"/>
      <c r="B170" s="33"/>
      <c r="C170" s="33"/>
      <c r="D170" s="33"/>
      <c r="E170" s="33"/>
      <c r="F170" s="33"/>
      <c r="G170" s="33"/>
      <c r="H170" s="33"/>
      <c r="I170" s="34"/>
    </row>
    <row r="171" spans="1:9" ht="16.5" customHeight="1">
      <c r="A171" s="10"/>
      <c r="B171" s="56"/>
      <c r="C171" s="57"/>
      <c r="D171" s="57"/>
      <c r="E171" s="57"/>
      <c r="F171" s="57"/>
      <c r="G171" s="57"/>
      <c r="H171" s="57"/>
      <c r="I171" s="58"/>
    </row>
    <row r="172" spans="1:9" ht="16.5" customHeight="1">
      <c r="A172" s="96" t="s">
        <v>147</v>
      </c>
      <c r="B172" s="96"/>
      <c r="C172" s="96"/>
      <c r="D172" s="96"/>
      <c r="E172" s="96"/>
      <c r="F172" s="96"/>
      <c r="G172" s="96"/>
      <c r="H172" s="96"/>
      <c r="I172" s="96"/>
    </row>
    <row r="173" spans="1:9" ht="16.5" customHeight="1">
      <c r="A173" s="97" t="s">
        <v>148</v>
      </c>
      <c r="B173" s="97"/>
      <c r="C173" s="97"/>
      <c r="D173" s="97"/>
      <c r="E173" s="97"/>
      <c r="F173" s="97"/>
      <c r="G173" s="97"/>
      <c r="H173" s="97"/>
      <c r="I173" s="97"/>
    </row>
    <row r="174" spans="1:9" ht="16.5" customHeight="1">
      <c r="A174" s="59"/>
      <c r="B174" s="60"/>
      <c r="C174" s="60"/>
      <c r="D174" s="60"/>
      <c r="E174" s="60"/>
      <c r="F174" s="60"/>
      <c r="G174" s="60"/>
      <c r="H174" s="60"/>
      <c r="I174" s="60"/>
    </row>
    <row r="175" spans="1:9" ht="24.75" customHeight="1">
      <c r="A175" s="98" t="s">
        <v>149</v>
      </c>
      <c r="B175" s="98"/>
      <c r="C175" s="98"/>
      <c r="D175" s="98"/>
      <c r="E175" s="98"/>
      <c r="F175" s="98"/>
      <c r="G175" s="98"/>
      <c r="H175" s="98"/>
      <c r="I175" s="61"/>
    </row>
    <row r="176" spans="1:9" ht="53.25" customHeight="1">
      <c r="A176" s="99" t="s">
        <v>150</v>
      </c>
      <c r="B176" s="99"/>
      <c r="C176" s="99"/>
      <c r="D176" s="99"/>
      <c r="E176" s="99"/>
      <c r="F176" s="99"/>
      <c r="G176" s="99"/>
      <c r="H176" s="99"/>
      <c r="I176" s="99"/>
    </row>
    <row r="177" spans="1:9" ht="28.5" customHeight="1">
      <c r="A177" s="99" t="s">
        <v>151</v>
      </c>
      <c r="B177" s="99"/>
      <c r="C177" s="99"/>
      <c r="D177" s="99"/>
      <c r="E177" s="99"/>
      <c r="F177" s="99"/>
      <c r="G177" s="99"/>
      <c r="H177" s="99"/>
      <c r="I177" s="99"/>
    </row>
    <row r="178" spans="1:9" ht="46.5" customHeight="1">
      <c r="A178" s="99" t="s">
        <v>154</v>
      </c>
      <c r="B178" s="99"/>
      <c r="C178" s="99"/>
      <c r="D178" s="99"/>
      <c r="E178" s="99"/>
      <c r="F178" s="99"/>
      <c r="G178" s="99"/>
      <c r="H178" s="99"/>
      <c r="I178" s="99"/>
    </row>
    <row r="179" spans="1:9" ht="39.75" customHeight="1">
      <c r="A179" s="99" t="s">
        <v>152</v>
      </c>
      <c r="B179" s="99"/>
      <c r="C179" s="99"/>
      <c r="D179" s="99"/>
      <c r="E179" s="99"/>
      <c r="F179" s="99"/>
      <c r="G179" s="99"/>
      <c r="H179" s="99"/>
      <c r="I179" s="99"/>
    </row>
    <row r="180" spans="1:9" ht="47.25" customHeight="1">
      <c r="A180" s="99" t="s">
        <v>153</v>
      </c>
      <c r="B180" s="99"/>
      <c r="C180" s="99"/>
      <c r="D180" s="99"/>
      <c r="E180" s="99"/>
      <c r="F180" s="99"/>
      <c r="G180" s="99"/>
      <c r="H180" s="99"/>
      <c r="I180" s="99"/>
    </row>
    <row r="181" spans="1:9" ht="16.5" customHeight="1">
      <c r="A181" s="10"/>
      <c r="B181" s="56"/>
      <c r="C181" s="57"/>
      <c r="D181" s="57"/>
      <c r="E181" s="57"/>
      <c r="F181" s="57"/>
      <c r="G181" s="57"/>
      <c r="H181" s="57"/>
      <c r="I181" s="58"/>
    </row>
    <row r="182" spans="1:9" ht="16.5" customHeight="1">
      <c r="A182" s="10"/>
      <c r="C182" s="57"/>
      <c r="D182" s="57"/>
      <c r="E182" s="57"/>
      <c r="F182" s="57"/>
      <c r="G182" s="57"/>
      <c r="H182" s="57"/>
      <c r="I182" s="58"/>
    </row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01">
    <mergeCell ref="A180:I180"/>
    <mergeCell ref="A173:I173"/>
    <mergeCell ref="A175:H175"/>
    <mergeCell ref="A176:I176"/>
    <mergeCell ref="A177:I177"/>
    <mergeCell ref="A178:I178"/>
    <mergeCell ref="A179:I179"/>
    <mergeCell ref="E165:F165"/>
    <mergeCell ref="E166:F166"/>
    <mergeCell ref="E167:F167"/>
    <mergeCell ref="A168:B168"/>
    <mergeCell ref="E168:F168"/>
    <mergeCell ref="A172:I172"/>
    <mergeCell ref="E159:F159"/>
    <mergeCell ref="E160:F160"/>
    <mergeCell ref="E161:F161"/>
    <mergeCell ref="E162:F162"/>
    <mergeCell ref="E163:F163"/>
    <mergeCell ref="E164:F164"/>
    <mergeCell ref="A154:I154"/>
    <mergeCell ref="A155:I155"/>
    <mergeCell ref="A156:B156"/>
    <mergeCell ref="C156:H156"/>
    <mergeCell ref="E157:F157"/>
    <mergeCell ref="E158:F158"/>
    <mergeCell ref="A147:F147"/>
    <mergeCell ref="A148:H148"/>
    <mergeCell ref="A149:H149"/>
    <mergeCell ref="A150:H150"/>
    <mergeCell ref="A151:H151"/>
    <mergeCell ref="A153:I153"/>
    <mergeCell ref="A141:F141"/>
    <mergeCell ref="A142:F142"/>
    <mergeCell ref="A143:F143"/>
    <mergeCell ref="A144:F144"/>
    <mergeCell ref="A145:F145"/>
    <mergeCell ref="A146:F146"/>
    <mergeCell ref="A135:I135"/>
    <mergeCell ref="A136:I136"/>
    <mergeCell ref="A137:F137"/>
    <mergeCell ref="A138:F138"/>
    <mergeCell ref="A139:F139"/>
    <mergeCell ref="A140:F140"/>
    <mergeCell ref="B130:C130"/>
    <mergeCell ref="G130:H130"/>
    <mergeCell ref="B131:C131"/>
    <mergeCell ref="G131:H131"/>
    <mergeCell ref="A132:I132"/>
    <mergeCell ref="A133:H133"/>
    <mergeCell ref="G126:H126"/>
    <mergeCell ref="B127:C127"/>
    <mergeCell ref="G127:H127"/>
    <mergeCell ref="B128:C128"/>
    <mergeCell ref="G128:H128"/>
    <mergeCell ref="B129:C129"/>
    <mergeCell ref="G129:H129"/>
    <mergeCell ref="M121:O130"/>
    <mergeCell ref="B122:C122"/>
    <mergeCell ref="G122:H122"/>
    <mergeCell ref="B123:C123"/>
    <mergeCell ref="G123:H123"/>
    <mergeCell ref="B124:C124"/>
    <mergeCell ref="G124:H124"/>
    <mergeCell ref="B125:C125"/>
    <mergeCell ref="G125:H125"/>
    <mergeCell ref="B126:C126"/>
    <mergeCell ref="A116:I116"/>
    <mergeCell ref="A117:H117"/>
    <mergeCell ref="A118:I118"/>
    <mergeCell ref="A119:I119"/>
    <mergeCell ref="A120:I120"/>
    <mergeCell ref="A121:C121"/>
    <mergeCell ref="G121:H121"/>
    <mergeCell ref="B113:C113"/>
    <mergeCell ref="G113:H113"/>
    <mergeCell ref="B114:C114"/>
    <mergeCell ref="G114:H114"/>
    <mergeCell ref="B115:C115"/>
    <mergeCell ref="G115:H115"/>
    <mergeCell ref="B110:C110"/>
    <mergeCell ref="G110:H110"/>
    <mergeCell ref="B111:C111"/>
    <mergeCell ref="G111:H111"/>
    <mergeCell ref="B112:C112"/>
    <mergeCell ref="G112:H112"/>
    <mergeCell ref="B107:C107"/>
    <mergeCell ref="G107:H107"/>
    <mergeCell ref="B108:C108"/>
    <mergeCell ref="G108:H108"/>
    <mergeCell ref="B109:C109"/>
    <mergeCell ref="G109:H109"/>
    <mergeCell ref="A103:I103"/>
    <mergeCell ref="A104:I104"/>
    <mergeCell ref="A105:C105"/>
    <mergeCell ref="G105:H105"/>
    <mergeCell ref="B106:C106"/>
    <mergeCell ref="G106:H106"/>
    <mergeCell ref="B97:C97"/>
    <mergeCell ref="G97:H97"/>
    <mergeCell ref="A98:I98"/>
    <mergeCell ref="A99:H99"/>
    <mergeCell ref="A101:I101"/>
    <mergeCell ref="A102:I102"/>
    <mergeCell ref="B94:C94"/>
    <mergeCell ref="G94:H94"/>
    <mergeCell ref="B95:C95"/>
    <mergeCell ref="G95:H95"/>
    <mergeCell ref="B96:C96"/>
    <mergeCell ref="G96:H96"/>
    <mergeCell ref="B91:C91"/>
    <mergeCell ref="G91:H91"/>
    <mergeCell ref="B92:C92"/>
    <mergeCell ref="G92:H92"/>
    <mergeCell ref="B93:C93"/>
    <mergeCell ref="G93:H93"/>
    <mergeCell ref="B88:C88"/>
    <mergeCell ref="G88:H88"/>
    <mergeCell ref="B89:C89"/>
    <mergeCell ref="G89:H89"/>
    <mergeCell ref="B90:C90"/>
    <mergeCell ref="G90:H90"/>
    <mergeCell ref="A82:I82"/>
    <mergeCell ref="A83:H83"/>
    <mergeCell ref="A84:I84"/>
    <mergeCell ref="A85:I85"/>
    <mergeCell ref="A86:I86"/>
    <mergeCell ref="A87:C87"/>
    <mergeCell ref="G87:H87"/>
    <mergeCell ref="B79:C79"/>
    <mergeCell ref="G79:H79"/>
    <mergeCell ref="B80:C80"/>
    <mergeCell ref="G80:H80"/>
    <mergeCell ref="B81:C81"/>
    <mergeCell ref="G81:H81"/>
    <mergeCell ref="B76:C76"/>
    <mergeCell ref="G76:H76"/>
    <mergeCell ref="B77:C77"/>
    <mergeCell ref="G77:H77"/>
    <mergeCell ref="B78:C78"/>
    <mergeCell ref="G78:H78"/>
    <mergeCell ref="B73:C73"/>
    <mergeCell ref="G73:H73"/>
    <mergeCell ref="B74:C74"/>
    <mergeCell ref="G74:H74"/>
    <mergeCell ref="B75:C75"/>
    <mergeCell ref="G75:H75"/>
    <mergeCell ref="A69:I69"/>
    <mergeCell ref="A70:I70"/>
    <mergeCell ref="A71:C71"/>
    <mergeCell ref="G71:H71"/>
    <mergeCell ref="B72:C72"/>
    <mergeCell ref="G72:H72"/>
    <mergeCell ref="B63:C63"/>
    <mergeCell ref="G63:H63"/>
    <mergeCell ref="A64:I64"/>
    <mergeCell ref="A65:H65"/>
    <mergeCell ref="A67:I67"/>
    <mergeCell ref="A68:I68"/>
    <mergeCell ref="B60:C60"/>
    <mergeCell ref="G60:H60"/>
    <mergeCell ref="B61:C61"/>
    <mergeCell ref="G61:H61"/>
    <mergeCell ref="B62:C62"/>
    <mergeCell ref="G62:H62"/>
    <mergeCell ref="G55:H55"/>
    <mergeCell ref="G56:H56"/>
    <mergeCell ref="G57:H57"/>
    <mergeCell ref="G58:H58"/>
    <mergeCell ref="B59:C59"/>
    <mergeCell ref="G59:H59"/>
    <mergeCell ref="A50:I50"/>
    <mergeCell ref="A51:I51"/>
    <mergeCell ref="A52:I52"/>
    <mergeCell ref="A53:C53"/>
    <mergeCell ref="G53:H53"/>
    <mergeCell ref="B54:C54"/>
    <mergeCell ref="G54:H54"/>
    <mergeCell ref="A33:H33"/>
    <mergeCell ref="A34:I34"/>
    <mergeCell ref="A35:I35"/>
    <mergeCell ref="A36:B36"/>
    <mergeCell ref="A47:I47"/>
    <mergeCell ref="A48:H48"/>
    <mergeCell ref="A17:I17"/>
    <mergeCell ref="A18:I18"/>
    <mergeCell ref="A19:I19"/>
    <mergeCell ref="A20:I20"/>
    <mergeCell ref="A21:B21"/>
    <mergeCell ref="A32:I32"/>
    <mergeCell ref="A13:I13"/>
    <mergeCell ref="A14:F14"/>
    <mergeCell ref="G14:I14"/>
    <mergeCell ref="A15:C15"/>
    <mergeCell ref="D15:I15"/>
    <mergeCell ref="A16:I16"/>
    <mergeCell ref="A7:I7"/>
    <mergeCell ref="A8:I8"/>
    <mergeCell ref="A9:I9"/>
    <mergeCell ref="A10:I10"/>
    <mergeCell ref="B11:I11"/>
    <mergeCell ref="A12:I12"/>
  </mergeCells>
  <dataValidations count="3">
    <dataValidation type="list" operator="equal" showErrorMessage="1" sqref="C22:C31 C37:C46 D54:D63 D72:D81 D88:D97 D106:D115 D122:D131">
      <formula1>$E$1:$E$2</formula1>
    </dataValidation>
    <dataValidation type="list" operator="equal" allowBlank="1" showErrorMessage="1" sqref="D15:E15">
      <formula1>$F$1:$F$2</formula1>
    </dataValidation>
    <dataValidation type="list" operator="equal" showErrorMessage="1" sqref="D22:D31 D37:D46">
      <formula1>$A$1:$A$6</formula1>
    </dataValidation>
  </dataValidations>
  <hyperlinks>
    <hyperlink ref="A176" r:id="rId1" display="a) A bolsa de extensão é passível de recolhimento de imposto de renda, tendo em vista o disposto no Ofício FCM 153 - 2021, de 13/12/2021, o qual está fundamentado no inciso I do art. 36 do Decreto nº 9580/2018 e, em particular, no que dispõe a Solução de "/>
  </hyperlinks>
  <printOptions/>
  <pageMargins left="0.39375" right="0.39375" top="0.5319444444444444" bottom="0.8548611111111111" header="0.5118110236220472" footer="0.6895833333333333"/>
  <pageSetup horizontalDpi="300" verticalDpi="300" orientation="portrait" paperSize="9" scale="70"/>
  <headerFooter alignWithMargins="0">
    <oddFooter>&amp;L&amp;"Arial,Regular"&amp;10Planilha Financeira - modelo CDCO v2.2&amp;R&amp;"Times New Roman,Regular"&amp;12Pagina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Mello de Souza</dc:creator>
  <cp:keywords/>
  <dc:description/>
  <cp:lastModifiedBy>Jamile Camargos</cp:lastModifiedBy>
  <cp:lastPrinted>2023-08-29T19:27:12Z</cp:lastPrinted>
  <dcterms:created xsi:type="dcterms:W3CDTF">2022-11-04T14:34:27Z</dcterms:created>
  <dcterms:modified xsi:type="dcterms:W3CDTF">2023-09-25T13:47:14Z</dcterms:modified>
  <cp:category/>
  <cp:version/>
  <cp:contentType/>
  <cp:contentStatus/>
  <cp:revision>74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